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функциональная" sheetId="3" r:id="rId1"/>
    <sheet name="Лист1" sheetId="5" r:id="rId2"/>
  </sheets>
  <definedNames>
    <definedName name="_xlnm._FilterDatabase" localSheetId="0" hidden="1">функциональная!$E$2:$E$735</definedName>
    <definedName name="_xlnm.Print_Area" localSheetId="0">функциональная!$A$1:$F$726</definedName>
  </definedNames>
  <calcPr calcId="145621"/>
</workbook>
</file>

<file path=xl/calcChain.xml><?xml version="1.0" encoding="utf-8"?>
<calcChain xmlns="http://schemas.openxmlformats.org/spreadsheetml/2006/main">
  <c r="F690" i="3" l="1"/>
  <c r="F683" i="3"/>
  <c r="F682" i="3" s="1"/>
  <c r="F681" i="3" s="1"/>
  <c r="F680" i="3" s="1"/>
  <c r="F551" i="3"/>
  <c r="F550" i="3" s="1"/>
  <c r="F549" i="3" s="1"/>
  <c r="F605" i="3"/>
  <c r="F599" i="3"/>
  <c r="F597" i="3"/>
  <c r="F596" i="3"/>
  <c r="F312" i="3"/>
  <c r="F310" i="3"/>
  <c r="F576" i="3"/>
  <c r="F575" i="3" s="1"/>
  <c r="F417" i="3"/>
  <c r="F416" i="3" s="1"/>
  <c r="F415" i="3" s="1"/>
  <c r="F668" i="3"/>
  <c r="F667" i="3" s="1"/>
  <c r="F666" i="3" s="1"/>
  <c r="F665" i="3" s="1"/>
  <c r="F132" i="3"/>
  <c r="F130" i="3"/>
  <c r="F309" i="3" l="1"/>
  <c r="F129" i="3"/>
  <c r="F208" i="3" l="1"/>
  <c r="F207" i="3" s="1"/>
  <c r="F277" i="3" l="1"/>
  <c r="F489" i="3"/>
  <c r="F249" i="3" l="1"/>
  <c r="F47" i="3"/>
  <c r="F46" i="3" s="1"/>
  <c r="F45" i="3" s="1"/>
  <c r="F44" i="3" s="1"/>
  <c r="F43" i="3" s="1"/>
  <c r="F17" i="3"/>
  <c r="F16" i="3" s="1"/>
  <c r="F15" i="3" s="1"/>
  <c r="F14" i="3" s="1"/>
  <c r="F13" i="3" s="1"/>
  <c r="F98" i="3" l="1"/>
  <c r="F326" i="3" l="1"/>
  <c r="F404" i="3" l="1"/>
  <c r="F403" i="3" s="1"/>
  <c r="F590" i="3" l="1"/>
  <c r="F331" i="3"/>
  <c r="F67" i="3"/>
  <c r="F66" i="3" s="1"/>
  <c r="F65" i="3" s="1"/>
  <c r="F64" i="3" s="1"/>
  <c r="F322" i="3"/>
  <c r="F688" i="3"/>
  <c r="F655" i="3" l="1"/>
  <c r="F654" i="3" s="1"/>
  <c r="F653" i="3" s="1"/>
  <c r="F519" i="3" l="1"/>
  <c r="F422" i="3"/>
  <c r="F420" i="3"/>
  <c r="F251" i="3"/>
  <c r="F438" i="3"/>
  <c r="F437" i="3" s="1"/>
  <c r="F435" i="3"/>
  <c r="F434" i="3" s="1"/>
  <c r="F296" i="3"/>
  <c r="F295" i="3" s="1"/>
  <c r="F441" i="3"/>
  <c r="F440" i="3" s="1"/>
  <c r="F530" i="3"/>
  <c r="F529" i="3" s="1"/>
  <c r="F306" i="3"/>
  <c r="F281" i="3"/>
  <c r="F287" i="3"/>
  <c r="F248" i="3" l="1"/>
  <c r="F247" i="3" s="1"/>
  <c r="F246" i="3" s="1"/>
  <c r="F339" i="3"/>
  <c r="F154" i="3"/>
  <c r="F304" i="3" l="1"/>
  <c r="F293" i="3"/>
  <c r="F291" i="3"/>
  <c r="F100" i="3"/>
  <c r="F198" i="3"/>
  <c r="F197" i="3" s="1"/>
  <c r="F196" i="3" s="1"/>
  <c r="F195" i="3" s="1"/>
  <c r="F290" i="3" l="1"/>
  <c r="F289" i="3" s="1"/>
  <c r="F337" i="3"/>
  <c r="F279" i="3"/>
  <c r="F276" i="3" s="1"/>
  <c r="F275" i="3" l="1"/>
  <c r="F324" i="3"/>
  <c r="F341" i="3"/>
  <c r="F321" i="3" l="1"/>
  <c r="F320" i="3" s="1"/>
  <c r="F319" i="3" s="1"/>
  <c r="F336" i="3"/>
  <c r="F335" i="3" s="1"/>
  <c r="F241" i="3"/>
  <c r="F240" i="3" s="1"/>
  <c r="F524" i="3" l="1"/>
  <c r="F523" i="3" s="1"/>
  <c r="F361" i="3" l="1"/>
  <c r="F360" i="3" s="1"/>
  <c r="F494" i="3" l="1"/>
  <c r="F493" i="3" s="1"/>
  <c r="F80" i="3" l="1"/>
  <c r="F358" i="3"/>
  <c r="F357" i="3" s="1"/>
  <c r="F29" i="3" l="1"/>
  <c r="F28" i="3" s="1"/>
  <c r="F300" i="3"/>
  <c r="F299" i="3" s="1"/>
  <c r="F298" i="3" s="1"/>
  <c r="F533" i="3"/>
  <c r="F532" i="3" s="1"/>
  <c r="F333" i="3" l="1"/>
  <c r="F330" i="3" l="1"/>
  <c r="F329" i="3" s="1"/>
  <c r="F388" i="3"/>
  <c r="F387" i="3" s="1"/>
  <c r="F386" i="3" s="1"/>
  <c r="F385" i="3" s="1"/>
  <c r="F384" i="3" s="1"/>
  <c r="F354" i="3" l="1"/>
  <c r="F353" i="3" s="1"/>
  <c r="F352" i="3" s="1"/>
  <c r="F232" i="3"/>
  <c r="F695" i="3"/>
  <c r="F694" i="3" s="1"/>
  <c r="F109" i="3" l="1"/>
  <c r="F579" i="3" l="1"/>
  <c r="F578" i="3" s="1"/>
  <c r="F448" i="3" l="1"/>
  <c r="F447" i="3" s="1"/>
  <c r="F446" i="3" s="1"/>
  <c r="F234" i="3" l="1"/>
  <c r="F164" i="3"/>
  <c r="F491" i="3"/>
  <c r="F488" i="3" s="1"/>
  <c r="F692" i="3"/>
  <c r="F687" i="3" s="1"/>
  <c r="F135" i="3"/>
  <c r="F686" i="3" l="1"/>
  <c r="F685" i="3" s="1"/>
  <c r="F723" i="3"/>
  <c r="F722" i="3" s="1"/>
  <c r="F721" i="3" s="1"/>
  <c r="F720" i="3" s="1"/>
  <c r="F719" i="3" s="1"/>
  <c r="F724" i="3"/>
  <c r="F285" i="3" l="1"/>
  <c r="F284" i="3" l="1"/>
  <c r="F283" i="3" s="1"/>
  <c r="F213" i="3"/>
  <c r="F212" i="3" s="1"/>
  <c r="F174" i="3" l="1"/>
  <c r="F172" i="3"/>
  <c r="F678" i="3"/>
  <c r="F677" i="3" s="1"/>
  <c r="F547" i="3"/>
  <c r="F546" i="3" s="1"/>
  <c r="F527" i="3"/>
  <c r="F526" i="3" s="1"/>
  <c r="F460" i="3"/>
  <c r="F459" i="3" s="1"/>
  <c r="F486" i="3"/>
  <c r="F485" i="3" s="1"/>
  <c r="F629" i="3"/>
  <c r="F627" i="3"/>
  <c r="F624" i="3"/>
  <c r="F623" i="3" s="1"/>
  <c r="F621" i="3"/>
  <c r="F619" i="3"/>
  <c r="F171" i="3" l="1"/>
  <c r="F170" i="3" s="1"/>
  <c r="F618" i="3"/>
  <c r="F626" i="3"/>
  <c r="F617" i="3" l="1"/>
  <c r="F408" i="3" l="1"/>
  <c r="F407" i="3" s="1"/>
  <c r="F406" i="3" s="1"/>
  <c r="F452" i="3"/>
  <c r="F451" i="3" s="1"/>
  <c r="F450" i="3" s="1"/>
  <c r="F706" i="3" l="1"/>
  <c r="F705" i="3" s="1"/>
  <c r="F704" i="3" s="1"/>
  <c r="F244" i="3" l="1"/>
  <c r="F243" i="3" s="1"/>
  <c r="F239" i="3" s="1"/>
  <c r="F369" i="3"/>
  <c r="F368" i="3" s="1"/>
  <c r="F367" i="3" s="1"/>
  <c r="F366" i="3" s="1"/>
  <c r="F203" i="3"/>
  <c r="F202" i="3" s="1"/>
  <c r="F201" i="3" s="1"/>
  <c r="F200" i="3" s="1"/>
  <c r="F328" i="3" l="1"/>
  <c r="F348" i="3"/>
  <c r="F224" i="3"/>
  <c r="F586" i="3" l="1"/>
  <c r="F585" i="3" s="1"/>
  <c r="F88" i="3" l="1"/>
  <c r="F613" i="3" l="1"/>
  <c r="F444" i="3"/>
  <c r="F443" i="3" s="1"/>
  <c r="F413" i="3" l="1"/>
  <c r="F412" i="3" s="1"/>
  <c r="F303" i="3" l="1"/>
  <c r="F302" i="3" s="1"/>
  <c r="F237" i="3"/>
  <c r="F513" i="3"/>
  <c r="F512" i="3" s="1"/>
  <c r="F236" i="3" l="1"/>
  <c r="F511" i="3"/>
  <c r="F510" i="3" s="1"/>
  <c r="F467" i="3" l="1"/>
  <c r="F364" i="3"/>
  <c r="F363" i="3" s="1"/>
  <c r="F178" i="3"/>
  <c r="F180" i="3"/>
  <c r="F356" i="3" l="1"/>
  <c r="F177" i="3"/>
  <c r="F176" i="3" s="1"/>
  <c r="F106" i="3"/>
  <c r="F11" i="3" l="1"/>
  <c r="F10" i="3" s="1"/>
  <c r="F9" i="3" s="1"/>
  <c r="F8" i="3" s="1"/>
  <c r="F659" i="3" l="1"/>
  <c r="F658" i="3" s="1"/>
  <c r="F657" i="3" s="1"/>
  <c r="F217" i="3"/>
  <c r="F216" i="3" s="1"/>
  <c r="F215" i="3" s="1"/>
  <c r="F401" i="3"/>
  <c r="F400" i="3" s="1"/>
  <c r="F651" i="3"/>
  <c r="F166" i="3"/>
  <c r="F84" i="3"/>
  <c r="F22" i="3"/>
  <c r="F602" i="3"/>
  <c r="F601" i="3" s="1"/>
  <c r="F634" i="3"/>
  <c r="F633" i="3" s="1"/>
  <c r="F632" i="3" s="1"/>
  <c r="F638" i="3"/>
  <c r="F152" i="3"/>
  <c r="F649" i="3"/>
  <c r="F271" i="3"/>
  <c r="F270" i="3" s="1"/>
  <c r="F269" i="3" s="1"/>
  <c r="F52" i="3"/>
  <c r="F51" i="3" s="1"/>
  <c r="F50" i="3" s="1"/>
  <c r="F78" i="3"/>
  <c r="F96" i="3"/>
  <c r="F95" i="3" s="1"/>
  <c r="F702" i="3"/>
  <c r="F699" i="3" s="1"/>
  <c r="F568" i="3"/>
  <c r="F457" i="3"/>
  <c r="F456" i="3" s="1"/>
  <c r="F455" i="3" s="1"/>
  <c r="F424" i="3"/>
  <c r="F419" i="3" s="1"/>
  <c r="F374" i="3"/>
  <c r="F373" i="3" s="1"/>
  <c r="F372" i="3" s="1"/>
  <c r="F256" i="3"/>
  <c r="F226" i="3"/>
  <c r="F258" i="3"/>
  <c r="F193" i="3"/>
  <c r="F192" i="3" s="1"/>
  <c r="F191" i="3" s="1"/>
  <c r="F190" i="3" s="1"/>
  <c r="F663" i="3"/>
  <c r="F662" i="3" s="1"/>
  <c r="F661" i="3" s="1"/>
  <c r="F475" i="3"/>
  <c r="F346" i="3"/>
  <c r="F156" i="3"/>
  <c r="F86" i="3"/>
  <c r="F717" i="3"/>
  <c r="F716" i="3" s="1"/>
  <c r="F715" i="3" s="1"/>
  <c r="F714" i="3" s="1"/>
  <c r="F712" i="3"/>
  <c r="F711" i="3" s="1"/>
  <c r="F710" i="3" s="1"/>
  <c r="F709" i="3" s="1"/>
  <c r="F675" i="3"/>
  <c r="F674" i="3" s="1"/>
  <c r="F673" i="3" s="1"/>
  <c r="F647" i="3"/>
  <c r="F643" i="3"/>
  <c r="F583" i="3"/>
  <c r="F582" i="3" s="1"/>
  <c r="F581" i="3" s="1"/>
  <c r="F573" i="3"/>
  <c r="F563" i="3"/>
  <c r="F562" i="3" s="1"/>
  <c r="F615" i="3"/>
  <c r="F612" i="3" s="1"/>
  <c r="F607" i="3"/>
  <c r="F508" i="3"/>
  <c r="F506" i="3"/>
  <c r="F504" i="3"/>
  <c r="F544" i="3"/>
  <c r="F542" i="3"/>
  <c r="F540" i="3"/>
  <c r="F538" i="3"/>
  <c r="F557" i="3"/>
  <c r="F555" i="3"/>
  <c r="F521" i="3"/>
  <c r="F125" i="3"/>
  <c r="F123" i="3"/>
  <c r="F121" i="3"/>
  <c r="F382" i="3"/>
  <c r="F380" i="3"/>
  <c r="F378" i="3"/>
  <c r="F350" i="3"/>
  <c r="F316" i="3"/>
  <c r="F315" i="3" s="1"/>
  <c r="F314" i="3" s="1"/>
  <c r="F274" i="3" s="1"/>
  <c r="F266" i="3"/>
  <c r="F265" i="3" s="1"/>
  <c r="F264" i="3" s="1"/>
  <c r="F262" i="3"/>
  <c r="F261" i="3" s="1"/>
  <c r="F260" i="3" s="1"/>
  <c r="F230" i="3"/>
  <c r="F229" i="3" s="1"/>
  <c r="F222" i="3"/>
  <c r="F187" i="3"/>
  <c r="F186" i="3" s="1"/>
  <c r="F185" i="3" s="1"/>
  <c r="F184" i="3" s="1"/>
  <c r="F183" i="3" s="1"/>
  <c r="F168" i="3"/>
  <c r="F158" i="3"/>
  <c r="F150" i="3"/>
  <c r="F137" i="3"/>
  <c r="F104" i="3"/>
  <c r="F103" i="3" s="1"/>
  <c r="F92" i="3"/>
  <c r="F91" i="3" s="1"/>
  <c r="F90" i="3" s="1"/>
  <c r="F117" i="3"/>
  <c r="F115" i="3"/>
  <c r="F113" i="3"/>
  <c r="F73" i="3"/>
  <c r="F72" i="3" s="1"/>
  <c r="F71" i="3" s="1"/>
  <c r="F394" i="3"/>
  <c r="F393" i="3" s="1"/>
  <c r="F483" i="3"/>
  <c r="F481" i="3"/>
  <c r="F479" i="3"/>
  <c r="F477" i="3"/>
  <c r="F500" i="3"/>
  <c r="F498" i="3"/>
  <c r="F469" i="3"/>
  <c r="F465" i="3"/>
  <c r="F432" i="3"/>
  <c r="F431" i="3" s="1"/>
  <c r="F62" i="3"/>
  <c r="F61" i="3" s="1"/>
  <c r="F59" i="3"/>
  <c r="F57" i="3"/>
  <c r="F41" i="3"/>
  <c r="F39" i="3"/>
  <c r="F37" i="3"/>
  <c r="F32" i="3"/>
  <c r="F31" i="3" s="1"/>
  <c r="F26" i="3"/>
  <c r="F24" i="3"/>
  <c r="F604" i="3" l="1"/>
  <c r="F595" i="3" s="1"/>
  <c r="F594" i="3" s="1"/>
  <c r="F589" i="3"/>
  <c r="F588" i="3" s="1"/>
  <c r="F518" i="3"/>
  <c r="F517" i="3" s="1"/>
  <c r="F516" i="3" s="1"/>
  <c r="F149" i="3"/>
  <c r="F148" i="3" s="1"/>
  <c r="F147" i="3" s="1"/>
  <c r="F189" i="3"/>
  <c r="F120" i="3"/>
  <c r="F119" i="3" s="1"/>
  <c r="F708" i="3"/>
  <c r="F474" i="3"/>
  <c r="F473" i="3" s="1"/>
  <c r="F49" i="3"/>
  <c r="F537" i="3"/>
  <c r="F428" i="3"/>
  <c r="F427" i="3" s="1"/>
  <c r="F411" i="3" s="1"/>
  <c r="F77" i="3"/>
  <c r="F76" i="3" s="1"/>
  <c r="F464" i="3"/>
  <c r="F163" i="3"/>
  <c r="F162" i="3" s="1"/>
  <c r="F161" i="3" s="1"/>
  <c r="F139" i="3"/>
  <c r="F345" i="3"/>
  <c r="F221" i="3"/>
  <c r="F220" i="3" s="1"/>
  <c r="F56" i="3"/>
  <c r="F55" i="3" s="1"/>
  <c r="F54" i="3" s="1"/>
  <c r="F83" i="3"/>
  <c r="F82" i="3" s="1"/>
  <c r="F268" i="3"/>
  <c r="F102" i="3"/>
  <c r="F561" i="3"/>
  <c r="F560" i="3" s="1"/>
  <c r="F640" i="3"/>
  <c r="F637" i="3" s="1"/>
  <c r="F636" i="3" s="1"/>
  <c r="F143" i="3"/>
  <c r="F570" i="3"/>
  <c r="F397" i="3"/>
  <c r="F396" i="3" s="1"/>
  <c r="F392" i="3" s="1"/>
  <c r="F210" i="3"/>
  <c r="F377" i="3"/>
  <c r="F376" i="3" s="1"/>
  <c r="F371" i="3" s="1"/>
  <c r="F611" i="3"/>
  <c r="F672" i="3"/>
  <c r="F503" i="3"/>
  <c r="F502" i="3" s="1"/>
  <c r="F497" i="3"/>
  <c r="F496" i="3" s="1"/>
  <c r="F255" i="3"/>
  <c r="F254" i="3" s="1"/>
  <c r="F94" i="3"/>
  <c r="F646" i="3"/>
  <c r="F645" i="3" s="1"/>
  <c r="F21" i="3"/>
  <c r="F70" i="3"/>
  <c r="F69" i="3"/>
  <c r="F454" i="3"/>
  <c r="F36" i="3"/>
  <c r="F35" i="3" s="1"/>
  <c r="F34" i="3" s="1"/>
  <c r="F112" i="3"/>
  <c r="F111" i="3" s="1"/>
  <c r="F554" i="3"/>
  <c r="F553" i="3" s="1"/>
  <c r="F317" i="3"/>
  <c r="F631" i="3" l="1"/>
  <c r="F463" i="3"/>
  <c r="F462" i="3" s="1"/>
  <c r="F134" i="3"/>
  <c r="F253" i="3"/>
  <c r="F146" i="3"/>
  <c r="F610" i="3"/>
  <c r="F609" i="3" s="1"/>
  <c r="F20" i="3"/>
  <c r="F19" i="3" s="1"/>
  <c r="F472" i="3"/>
  <c r="F410" i="3"/>
  <c r="F567" i="3"/>
  <c r="F566" i="3" s="1"/>
  <c r="F391" i="3"/>
  <c r="F206" i="3"/>
  <c r="F205" i="3" s="1"/>
  <c r="F536" i="3"/>
  <c r="F228" i="3"/>
  <c r="F219" i="3" s="1"/>
  <c r="F344" i="3"/>
  <c r="F343" i="3" s="1"/>
  <c r="F273" i="3" s="1"/>
  <c r="F698" i="3"/>
  <c r="F697" i="3" s="1"/>
  <c r="F671" i="3" s="1"/>
  <c r="F535" i="3" l="1"/>
  <c r="F515" i="3" s="1"/>
  <c r="F128" i="3"/>
  <c r="F127" i="3" s="1"/>
  <c r="F75" i="3" s="1"/>
  <c r="F7" i="3" s="1"/>
  <c r="F390" i="3"/>
  <c r="F182" i="3"/>
  <c r="F565" i="3"/>
  <c r="F559" i="3" s="1"/>
  <c r="F727" i="3" l="1"/>
</calcChain>
</file>

<file path=xl/sharedStrings.xml><?xml version="1.0" encoding="utf-8"?>
<sst xmlns="http://schemas.openxmlformats.org/spreadsheetml/2006/main" count="3215" uniqueCount="378">
  <si>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</si>
  <si>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</si>
  <si>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</si>
  <si>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</si>
  <si>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</si>
  <si>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</si>
  <si>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</si>
  <si>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</si>
  <si>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</si>
  <si>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</si>
  <si>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</si>
  <si>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</si>
  <si>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</si>
  <si>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</si>
  <si>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</si>
  <si>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</si>
  <si>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</si>
  <si>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</si>
  <si>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</si>
  <si>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</si>
  <si>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</si>
  <si>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>06</t>
  </si>
  <si>
    <t>09</t>
  </si>
  <si>
    <t>04</t>
  </si>
  <si>
    <t>08</t>
  </si>
  <si>
    <t>02</t>
  </si>
  <si>
    <t>01</t>
  </si>
  <si>
    <t>07</t>
  </si>
  <si>
    <t>05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</si>
  <si>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</si>
  <si>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</si>
  <si>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</si>
  <si>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</si>
  <si>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</si>
  <si>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</si>
  <si>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</si>
  <si>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</si>
  <si>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</si>
  <si>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</si>
  <si>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330</t>
  </si>
  <si>
    <t>11</t>
  </si>
  <si>
    <t>Резервные фонды местных администраций</t>
  </si>
  <si>
    <t>ВР</t>
  </si>
  <si>
    <t>ЦСР</t>
  </si>
  <si>
    <t>Пр</t>
  </si>
  <si>
    <t>Бюджетные инвестиции</t>
  </si>
  <si>
    <t>Транспорт</t>
  </si>
  <si>
    <t>310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</si>
  <si>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</si>
  <si>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</si>
  <si>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</si>
  <si>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</si>
  <si>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</si>
  <si>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</si>
  <si>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</si>
  <si>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</si>
  <si>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</si>
  <si>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</si>
  <si>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</si>
  <si>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810</t>
  </si>
  <si>
    <t>870</t>
  </si>
  <si>
    <t>Резервные средства</t>
  </si>
  <si>
    <t>400</t>
  </si>
  <si>
    <t xml:space="preserve">Средства массовой информации </t>
  </si>
  <si>
    <t>630</t>
  </si>
  <si>
    <t>Дорожное хозяйство (дорожные фонды)</t>
  </si>
  <si>
    <t>Общеэкономические вопросы</t>
  </si>
  <si>
    <t>Периодическая печать и издательства</t>
  </si>
  <si>
    <t>Расходы на реализацию мероприятий муниципальных целевых программ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</si>
  <si>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</si>
  <si>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</si>
  <si>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</si>
  <si>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</si>
  <si>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</si>
  <si>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</si>
  <si>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</si>
  <si>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</si>
  <si>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</si>
  <si>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</si>
  <si>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</si>
  <si>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</si>
  <si>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</si>
  <si>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</si>
  <si>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</si>
  <si>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</si>
  <si>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</si>
  <si>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</si>
  <si>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</si>
  <si>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</si>
  <si>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</si>
  <si>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</si>
  <si>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</si>
  <si>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</si>
  <si>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</si>
  <si>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</si>
  <si>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</si>
  <si>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</si>
  <si>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</si>
  <si>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</si>
  <si>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600</t>
  </si>
  <si>
    <t>Предоставление субсидий бюджетным, автономным учреждениям и иным некоммерческим организациям</t>
  </si>
  <si>
    <t>тыс.руб.</t>
  </si>
  <si>
    <t xml:space="preserve"> Социальные выплаты гражданам, кроме публичных нормативных социальных выплат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</si>
  <si>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</si>
  <si>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</si>
  <si>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</si>
  <si>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</si>
  <si>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</si>
  <si>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</si>
  <si>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</si>
  <si>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</si>
  <si>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</si>
  <si>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</si>
  <si>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</si>
  <si>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</si>
  <si>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</si>
  <si>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</si>
  <si>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</si>
  <si>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</si>
  <si>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</si>
  <si>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</si>
  <si>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</si>
  <si>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</si>
  <si>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</si>
  <si>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</si>
  <si>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</si>
  <si>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 xml:space="preserve">21 0 00 60990 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</si>
  <si>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</si>
  <si>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</si>
  <si>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</si>
  <si>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</si>
  <si>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</si>
  <si>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</si>
  <si>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</si>
  <si>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</si>
  <si>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</si>
  <si>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</si>
  <si>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</si>
  <si>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</si>
  <si>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</si>
  <si>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</si>
  <si>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</si>
  <si>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</si>
  <si>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</si>
  <si>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90 4 00 16820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</si>
  <si>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</si>
  <si>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99 1 00 00000</t>
  </si>
  <si>
    <t>99 1 00 14100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</si>
  <si>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</si>
  <si>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</si>
  <si>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</si>
  <si>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</si>
  <si>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</si>
  <si>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</si>
  <si>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</si>
  <si>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</si>
  <si>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</si>
  <si>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</si>
  <si>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</si>
  <si>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</si>
  <si>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</si>
  <si>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</si>
  <si>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</si>
  <si>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</si>
  <si>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</si>
  <si>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19 0 00 00000</t>
  </si>
  <si>
    <t>17 0 00 00000</t>
  </si>
  <si>
    <t>17 0 00 60990</t>
  </si>
  <si>
    <t>91 0 00 00000</t>
  </si>
  <si>
    <t>91 4 00 00000</t>
  </si>
  <si>
    <t>91 4 00 70400</t>
  </si>
  <si>
    <t xml:space="preserve">13 0 00 60990 </t>
  </si>
  <si>
    <t>Мероприятия в области сельского хозяйства</t>
  </si>
  <si>
    <t>Расходы на выплаты персоналу государственных (муниципальных) учреждений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</si>
  <si>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</si>
  <si>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</si>
  <si>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</si>
  <si>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>90 4 00 70700</t>
  </si>
  <si>
    <t>23 0 00 70910</t>
  </si>
  <si>
    <t>90 4 00 70800</t>
  </si>
  <si>
    <t>Дополнительное образование детей</t>
  </si>
  <si>
    <t>350</t>
  </si>
  <si>
    <t>Премии и гранты</t>
  </si>
  <si>
    <t>Глава  муниципального образования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</si>
  <si>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</si>
  <si>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</si>
  <si>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</si>
  <si>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90 4 00 51760</t>
  </si>
  <si>
    <t>830</t>
  </si>
  <si>
    <t>Исполнение судебных актов</t>
  </si>
  <si>
    <t>99 9 00 L5250</t>
  </si>
  <si>
    <t>27 0 00 L4970</t>
  </si>
  <si>
    <t>19 0 00 60990</t>
  </si>
  <si>
    <t>23 0 00 S0430</t>
  </si>
  <si>
    <t>76 0 00 60990</t>
  </si>
  <si>
    <t>76 0 00 00000</t>
  </si>
  <si>
    <t>78 0 00 00000</t>
  </si>
  <si>
    <t>78 0 00 60990</t>
  </si>
  <si>
    <t>74 0 00 00000</t>
  </si>
  <si>
    <t>74 0 F255550</t>
  </si>
  <si>
    <t xml:space="preserve">200 </t>
  </si>
  <si>
    <t>Функционирование высшего должностного лица субъекта Российской Федерации и муниципального образования</t>
  </si>
  <si>
    <t>84 0 00 00000</t>
  </si>
  <si>
    <t>84 0 00 10110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</si>
  <si>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</si>
  <si>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</si>
  <si>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</si>
  <si>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85 0 00 70060</t>
  </si>
  <si>
    <t>85 0 00 51200</t>
  </si>
  <si>
    <t>85 0 00 70080</t>
  </si>
  <si>
    <t>85 0 00 70110</t>
  </si>
  <si>
    <t>84 0 00 10160</t>
  </si>
  <si>
    <t>84 0 00 10150</t>
  </si>
  <si>
    <t xml:space="preserve">01 </t>
  </si>
  <si>
    <t>85 000 70090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</si>
  <si>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</si>
  <si>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</si>
  <si>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</si>
  <si>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Прочие выплаты по обязательствам муниципального образования</t>
  </si>
  <si>
    <t>Иные вопросы в области национальной экономики</t>
  </si>
  <si>
    <t>Софинансирование части расходов местных бюджетов по оплате труда работников муниципальных учреждений</t>
  </si>
  <si>
    <t>37 0 00 S1030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</si>
  <si>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</si>
  <si>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</si>
  <si>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</si>
  <si>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</si>
  <si>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</si>
  <si>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</si>
  <si>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Реализация программ формирования современной городской среды</t>
  </si>
  <si>
    <t>Реализация государственной политики в области содействия занятости населения</t>
  </si>
  <si>
    <t>23 0 00 53032</t>
  </si>
  <si>
    <t>23 0  00 L3042</t>
  </si>
  <si>
    <t>Обращение с животными без владельцев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</si>
  <si>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</si>
  <si>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</t>
  </si>
  <si>
    <t>Водное хозяйство</t>
  </si>
  <si>
    <t>Коммунальное хозяйство</t>
  </si>
  <si>
    <t>73 0 00 00000</t>
  </si>
  <si>
    <t>73 0 00 60990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</si>
  <si>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</si>
  <si>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</si>
  <si>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</si>
  <si>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</si>
  <si>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</si>
  <si>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</si>
  <si>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25 0 00 S0430</t>
  </si>
  <si>
    <t>29 0 00 S0430</t>
  </si>
  <si>
    <t>40 0 00 00000</t>
  </si>
  <si>
    <t>40 0 00 60990</t>
  </si>
  <si>
    <t>39 0 00 00000</t>
  </si>
  <si>
    <t>39 0 00 60990</t>
  </si>
  <si>
    <t>Иные вопросы в сфере образования</t>
  </si>
  <si>
    <t>90 1 00 00000</t>
  </si>
  <si>
    <t>Развитие городского электрического транспорта</t>
  </si>
  <si>
    <t>31 0 00 S1050</t>
  </si>
  <si>
    <t>90 1 00 S0620</t>
  </si>
  <si>
    <t>27 0 00 S0610</t>
  </si>
  <si>
    <t>Муниципальная программа "Формирование современной городской среды на территории муниципального образования город Бийск"</t>
  </si>
  <si>
    <t>Спорт высших достижений</t>
  </si>
  <si>
    <t>Обслуживание государственного (муниципального) внутреннего долга</t>
  </si>
  <si>
    <t>Иные расходы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</si>
  <si>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</si>
  <si>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</si>
  <si>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</si>
  <si>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00 S0940</t>
  </si>
  <si>
    <t>Федеральный проект «Патриотическое воспитание граждан Российской Федерации» в рамках национального проекта «Образование»</t>
  </si>
  <si>
    <t>23 0 EB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</si>
  <si>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</si>
  <si>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23 0 EB 51790</t>
  </si>
  <si>
    <t>26 0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</si>
  <si>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</si>
  <si>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23 0 00 L3042</t>
  </si>
  <si>
    <t>41 0 00 00000</t>
  </si>
  <si>
    <t>41 0 00 60990</t>
  </si>
  <si>
    <t>Охрана окужающей среды</t>
  </si>
  <si>
    <t>Охрана объектов растительного и животного мира и среды их обитания</t>
  </si>
  <si>
    <t>Муниципальная программа «О расселении граждан из жилых помещений в многоквартирных домах по ул. Имени Героя Советского Союза Спекова, д. 8, ул. Имени Героя Советского Союза Спекова, д. 8/1, ул. Имени Героя Советского Союза Спекова, д.8/2»</t>
  </si>
  <si>
    <t>60 0 00 00000</t>
  </si>
  <si>
    <t>60 0 00 60990</t>
  </si>
  <si>
    <t>Председатель представительного органа муниципального образования</t>
  </si>
  <si>
    <t>84 0 00 10130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</si>
  <si>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</si>
  <si>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</si>
  <si>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 xml:space="preserve"> 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родителю.</t>
  </si>
  <si>
    <t>Муниципальная программа "Развитие туризма в городе Бийске"</t>
  </si>
  <si>
    <t>Муниципальная программа "Развитие культуры города Бийска"</t>
  </si>
  <si>
    <t>МП "О расселении граждан из жилых помещений в многоквартирных домах по ул. имени Героя Советского Союзи Спекова, д.8, 8/1, 8/2, предоставленных при реализации мероприятий краевой адресной программы "Переселение граждан из аварийного жилищного фонда" на 2011-2012 годы, утвержденной постановлением Администрации Алтайского края от 15.06.2011 №315" в связи с признанием их непригодными для проживания"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</si>
  <si>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</si>
  <si>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>Муниципальная программа "Профилактика  преступлений и иных правонарушений"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</si>
  <si>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</t>
  </si>
  <si>
    <t>Муниципальная программа "Развитие физической культуры и спорта в городе Бийске"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</si>
  <si>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</si>
  <si>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</si>
  <si>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>Муниципальная программа "Доступная среда"</t>
  </si>
  <si>
    <t>Муниципальная программа "Развитие  образования в городе Бийске"</t>
  </si>
  <si>
    <t>Муниципальная программа "Профилактика социального сиротства в городе Бийске"</t>
  </si>
  <si>
    <t xml:space="preserve">Муниципальная программа "Формирование, эффективное использование, распоряжение и содержание имущества муниципального образования город Бийск" </t>
  </si>
  <si>
    <t>Муниципальная программа "Обеспечение эффективного и рационального использования земельных ресурсов"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</si>
  <si>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</si>
  <si>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>Муниципальная программа "Формирование, эффективное использование, распоряжение и содержание имущества муниципального образования город Бийск"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</si>
  <si>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</si>
  <si>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</si>
  <si>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>Муниципальная программа  "Профилактика наркомании и токсикомании в г. Бийске"</t>
  </si>
  <si>
    <t>Муниципальная программа "Цифровизация муниципального образования город Бийск"</t>
  </si>
  <si>
    <t>Муниципальная программа "О поддержке и развитии малого и среднего предпринимательства в городе Бийске"</t>
  </si>
  <si>
    <t>Муниципальная программа "Энергосбережение и повышение энергетической эффективности"</t>
  </si>
  <si>
    <t>Муниципальная программа  "Обеспечение жильем молодых семей в городе Бийске"</t>
  </si>
  <si>
    <t>Муниципальная программа «Создание условий для оказания высококвалифицированной экстренной и неотложной медицинской помощи населению города Бийска»</t>
  </si>
  <si>
    <t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</t>
  </si>
  <si>
    <t>Муниципальная программа "Поддержка и развитие транспортного обслуживания населения города Бийска"</t>
  </si>
  <si>
    <t>Муниципальная программа "Повышение безопасности  дорожного движения в г. Бийске"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</si>
  <si>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</si>
  <si>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Муниципальная программа "Развитие общественного здоровья"</t>
  </si>
  <si>
    <t>Муниципальная программа "Молодежь Наукограда Бийск"</t>
  </si>
  <si>
    <t>74 0 00 60990</t>
  </si>
  <si>
    <t>25 0 А1 54540</t>
  </si>
  <si>
    <t>74 0 00 S3030</t>
  </si>
  <si>
    <t>23 0 00 S6912</t>
  </si>
  <si>
    <t>Мероприятия по укреплению и развитию материально-технической базы краевых и муниципальных загородных лагерей отдыха детей и их оздоровления (расходы на реализацию мероприятий в муниципальных учреждениях)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</si>
  <si>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</si>
  <si>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Развитие системы отдыха и укрепление здоровья детей (организация отдыха и оздоровления детей)</t>
  </si>
  <si>
    <t>23 0 00 S6900</t>
  </si>
  <si>
    <t>25 0 00 S0180</t>
  </si>
  <si>
    <t>Проведение работ на объектах культурного наследия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</si>
  <si>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</si>
  <si>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Реализация мероприятий по обеспечению жильем молодых семей в части оказания государственной поддержи при рождении (усыновлении) одного ребенка</t>
  </si>
  <si>
    <t xml:space="preserve">Оказание государственной поддержки молодым учителям общеобразовательных учреждений по возмещению части затрат при погашении ипотечного кредита на улучшение жилищных условий 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</si>
  <si>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</si>
  <si>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Благоустройство общественно значимых территорий общего пользования</t>
  </si>
  <si>
    <t xml:space="preserve">Реализация мероприятий по обеспечению жильем молодых семей </t>
  </si>
  <si>
    <t>Создание модельных муниципальных библиотек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</si>
  <si>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(расходы на реализацию мероприятий в муниципальных учреждениях)</t>
  </si>
  <si>
    <t>Муниципальная программа "Переселение граждан из аварийного жилищного фонда города Бийска"</t>
  </si>
  <si>
    <t>42 0 00 00000</t>
  </si>
  <si>
    <t>42 0 00 60990</t>
  </si>
  <si>
    <t xml:space="preserve">«Приложение № 8 к решению Думы города от 21.12.2023 № 216  </t>
  </si>
  <si>
    <t xml:space="preserve"> ».</t>
  </si>
  <si>
    <t xml:space="preserve">Субсидии на поддержку творческой деятельности  и укрепление материально-технической базы муниципальных театров в городах с численностью населения до 300 тыс.человек </t>
  </si>
  <si>
    <t>25 0 00 L4660</t>
  </si>
  <si>
    <t>Расходы на обеспечение бесплатным одноразовым горячим питанием детей из многодетных семей</t>
  </si>
  <si>
    <t>23 0  00 S6890</t>
  </si>
  <si>
    <t>Обеспечение устойчивого сокращения непригодного для проживания жилищного фонда за счет средств публично-правовой компании "Фонд развития территорий"</t>
  </si>
  <si>
    <t>42 0 F3 67483</t>
  </si>
  <si>
    <t>Софинансирование капитальных вложений в объекты муниципальной собственности по мероприятиям краевой адресной инвестиционной программы</t>
  </si>
  <si>
    <t>Софинансирование мероприятий по капитальному ремонту объектов муниципальной собственности</t>
  </si>
  <si>
    <t>23 0 00 S2122</t>
  </si>
  <si>
    <t>23 0 00 S4122</t>
  </si>
  <si>
    <t>Обеспечение проведения выборов и референдумов</t>
  </si>
  <si>
    <t>Расходы на проведение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</si>
  <si>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</si>
  <si>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</si>
  <si>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01 3 00 00000</t>
  </si>
  <si>
    <t>01 3 00 00240</t>
  </si>
  <si>
    <t>880</t>
  </si>
  <si>
    <t>23 0 00 S2132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</si>
  <si>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</si>
  <si>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Дотации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</si>
  <si>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</si>
  <si>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Поощрение органов местного самоуправления Алтайского края за достижение показателей деятельности</t>
  </si>
  <si>
    <t xml:space="preserve">98 0 00 00000 </t>
  </si>
  <si>
    <t xml:space="preserve">98 2 00 00000 </t>
  </si>
  <si>
    <t xml:space="preserve">98 2 00 55490 </t>
  </si>
  <si>
    <t xml:space="preserve">98 2 00 55493 </t>
  </si>
  <si>
    <t>Поощрение победителей краевого этапа Всероссийского конкурса  "Лучшая муниципальная практика"</t>
  </si>
  <si>
    <t>99 9 00 S0270</t>
  </si>
  <si>
    <t>Ежемесячное денежное вознаграждение советникам директоров по воспитанию с детскими общественными объединениями государственныхи муниципальных общеобразовательных  организаций, профессиональных образовательных организаций</t>
  </si>
  <si>
    <t>Расходы на реализацию мероприятий в муниципальных учреждениях</t>
  </si>
  <si>
    <t>23 0 00 55500</t>
  </si>
  <si>
    <t>23 0 00 55502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</si>
  <si>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являющихся членами семьи, признанной многодетной в соответствии с законодательством Российской Федерации и Алтайского края</t>
  </si>
  <si>
    <t>26 0 00 70830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</si>
  <si>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</si>
  <si>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79 0 00 S9602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</si>
  <si>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</si>
  <si>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90 4 00 51340</t>
  </si>
  <si>
    <t>Массовый спорт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</si>
  <si>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на 2024 год</t>
  </si>
  <si>
    <t>Приложение 3  к  решению  Думы города от 21.11.2024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</si>
</sst>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"/>
    <numFmt numFmtId="166" formatCode="000\.00\.00;;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2">
    <xf numFmtId="0" fontId="0" fillId="0" borderId="0" xfId="0"/>
    <xf numFmtId="0" fontId="2" fillId="2" borderId="0" xfId="0" applyFont="1" applyFill="1" applyAlignment="1"/>
    <xf numFmtId="0" fontId="2" fillId="2" borderId="0" xfId="0" applyFont="1" applyFill="1"/>
    <xf numFmtId="49" fontId="2" fillId="2" borderId="0" xfId="0" applyNumberFormat="1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0" borderId="0" xfId="0" applyFont="1" applyFill="1" applyAlignment="1"/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164" fontId="2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165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164" fontId="4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49" fontId="10" fillId="0" borderId="1" xfId="0" applyNumberFormat="1" applyFont="1" applyFill="1" applyBorder="1" applyAlignment="1">
      <alignment horizontal="right" vertical="top"/>
    </xf>
    <xf numFmtId="164" fontId="10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/>
    <xf numFmtId="164" fontId="10" fillId="0" borderId="1" xfId="3" applyNumberFormat="1" applyFont="1" applyFill="1" applyBorder="1" applyAlignment="1" applyProtection="1">
      <alignment horizontal="right" vertical="top" wrapText="1"/>
      <protection hidden="1"/>
    </xf>
    <xf numFmtId="164" fontId="10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49" fontId="4" fillId="0" borderId="3" xfId="0" applyNumberFormat="1" applyFont="1" applyFill="1" applyBorder="1" applyAlignment="1">
      <alignment horizontal="righ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6" fontId="10" fillId="0" borderId="2" xfId="4" applyNumberFormat="1" applyFont="1" applyFill="1" applyBorder="1" applyAlignment="1" applyProtection="1">
      <alignment horizontal="left" vertical="top" wrapText="1"/>
      <protection hidden="1"/>
    </xf>
    <xf numFmtId="49" fontId="4" fillId="3" borderId="1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49" fontId="10" fillId="3" borderId="1" xfId="0" applyNumberFormat="1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166" fontId="10" fillId="3" borderId="2" xfId="4" applyNumberFormat="1" applyFont="1" applyFill="1" applyBorder="1" applyAlignment="1" applyProtection="1">
      <alignment vertical="top" wrapText="1"/>
      <protection hidden="1"/>
    </xf>
    <xf numFmtId="164" fontId="4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6" fillId="2" borderId="0" xfId="0" applyFont="1" applyFill="1" applyAlignment="1">
      <alignment vertical="top"/>
    </xf>
    <xf numFmtId="164" fontId="4" fillId="3" borderId="1" xfId="0" applyNumberFormat="1" applyFont="1" applyFill="1" applyBorder="1" applyAlignment="1">
      <alignment horizontal="righ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right" vertical="top" wrapText="1"/>
    </xf>
    <xf numFmtId="164" fontId="4" fillId="3" borderId="4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164" fontId="9" fillId="3" borderId="1" xfId="0" applyNumberFormat="1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vertical="top" wrapText="1"/>
    </xf>
    <xf numFmtId="164" fontId="9" fillId="3" borderId="1" xfId="0" applyNumberFormat="1" applyFont="1" applyFill="1" applyBorder="1" applyAlignment="1">
      <alignment horizontal="right" vertical="top" wrapText="1"/>
    </xf>
    <xf numFmtId="49" fontId="9" fillId="3" borderId="1" xfId="0" applyNumberFormat="1" applyFont="1" applyFill="1" applyBorder="1" applyAlignment="1">
      <alignment horizontal="right" vertical="top" wrapText="1"/>
    </xf>
    <xf numFmtId="166" fontId="10" fillId="3" borderId="2" xfId="4" applyNumberFormat="1" applyFont="1" applyFill="1" applyBorder="1" applyAlignment="1" applyProtection="1">
      <alignment horizontal="left" vertical="top"/>
      <protection hidden="1"/>
    </xf>
    <xf numFmtId="165" fontId="11" fillId="3" borderId="1" xfId="3" applyNumberFormat="1" applyFont="1" applyFill="1" applyBorder="1" applyAlignment="1" applyProtection="1">
      <alignment horizontal="right" vertical="center" wrapText="1"/>
      <protection hidden="1"/>
    </xf>
    <xf numFmtId="49" fontId="4" fillId="3" borderId="2" xfId="0" applyNumberFormat="1" applyFont="1" applyFill="1" applyBorder="1" applyAlignment="1">
      <alignment horizontal="left" vertical="top" wrapText="1"/>
    </xf>
    <xf numFmtId="166" fontId="10" fillId="3" borderId="2" xfId="4" applyNumberFormat="1" applyFont="1" applyFill="1" applyBorder="1" applyAlignment="1" applyProtection="1">
      <alignment horizontal="left" vertical="top" wrapText="1"/>
      <protection hidden="1"/>
    </xf>
    <xf numFmtId="165" fontId="11" fillId="3" borderId="1" xfId="3" applyNumberFormat="1" applyFont="1" applyFill="1" applyBorder="1" applyAlignment="1" applyProtection="1">
      <alignment horizontal="right" vertical="top" wrapText="1"/>
      <protection hidden="1"/>
    </xf>
    <xf numFmtId="0" fontId="4" fillId="3" borderId="1" xfId="0" applyFont="1" applyFill="1" applyBorder="1" applyAlignment="1">
      <alignment wrapText="1"/>
    </xf>
    <xf numFmtId="165" fontId="10" fillId="3" borderId="1" xfId="3" applyNumberFormat="1" applyFont="1" applyFill="1" applyBorder="1" applyAlignment="1" applyProtection="1">
      <alignment horizontal="left" vertical="center" wrapText="1"/>
      <protection hidden="1"/>
    </xf>
    <xf numFmtId="0" fontId="12" fillId="3" borderId="5" xfId="0" applyFont="1" applyFill="1" applyBorder="1" applyAlignment="1">
      <alignment vertical="top" wrapText="1"/>
    </xf>
    <xf numFmtId="0" fontId="12" fillId="0" borderId="5" xfId="0" applyFont="1" applyBorder="1" applyAlignment="1">
      <alignment wrapText="1"/>
    </xf>
    <xf numFmtId="0" fontId="12" fillId="3" borderId="5" xfId="0" applyFont="1" applyFill="1" applyBorder="1"/>
    <xf numFmtId="0" fontId="10" fillId="3" borderId="5" xfId="0" applyFont="1" applyFill="1" applyBorder="1" applyAlignment="1">
      <alignment wrapText="1"/>
    </xf>
    <xf numFmtId="0" fontId="12" fillId="3" borderId="5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wrapText="1"/>
    </xf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Border="1"/>
    <xf numFmtId="0" fontId="4" fillId="2" borderId="0" xfId="0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right" vertical="top" wrapText="1"/>
    </xf>
    <xf numFmtId="164" fontId="4" fillId="3" borderId="0" xfId="0" applyNumberFormat="1" applyFont="1" applyFill="1" applyBorder="1" applyAlignment="1">
      <alignment horizontal="right" vertical="top" wrapText="1"/>
    </xf>
    <xf numFmtId="164" fontId="10" fillId="3" borderId="1" xfId="0" applyNumberFormat="1" applyFont="1" applyFill="1" applyBorder="1" applyAlignment="1">
      <alignment horizontal="right" vertical="top" wrapText="1"/>
    </xf>
    <xf numFmtId="166" fontId="10" fillId="0" borderId="1" xfId="4" applyNumberFormat="1" applyFont="1" applyFill="1" applyBorder="1" applyAlignment="1" applyProtection="1">
      <alignment horizontal="left" vertical="top" wrapText="1"/>
      <protection hidden="1"/>
    </xf>
    <xf numFmtId="165" fontId="11" fillId="0" borderId="1" xfId="3" applyNumberFormat="1" applyFont="1" applyFill="1" applyBorder="1" applyAlignment="1" applyProtection="1">
      <alignment horizontal="right" vertical="top" wrapText="1"/>
      <protection hidden="1"/>
    </xf>
    <xf numFmtId="0" fontId="4" fillId="3" borderId="5" xfId="0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lef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0" xfId="0" applyFont="1" applyFill="1" applyBorder="1" applyAlignment="1">
      <alignment vertical="top" wrapText="1"/>
    </xf>
    <xf numFmtId="0" fontId="6" fillId="3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right" vertical="top" wrapText="1"/>
    </xf>
    <xf numFmtId="164" fontId="11" fillId="3" borderId="1" xfId="0" applyNumberFormat="1" applyFont="1" applyFill="1" applyBorder="1" applyAlignment="1">
      <alignment horizontal="right" vertical="top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vertical="top" wrapText="1"/>
    </xf>
    <xf numFmtId="164" fontId="10" fillId="3" borderId="1" xfId="0" applyNumberFormat="1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right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2"/>
  <sheetViews>
    <sheetView tabSelected="1" workbookViewId="0">
      <selection activeCell="B2" sqref="B2:F2"/>
    </sheetView>
  </sheetViews>
  <sheetFormatPr defaultColWidth="9.140625" defaultRowHeight="12" x14ac:dyDescent="0.2"/>
  <cols>
    <col min="1" max="1" width="50.7109375" style="2" customWidth="1"/>
    <col min="2" max="2" width="4" style="3" customWidth="1"/>
    <col min="3" max="3" width="3.5703125" style="3" customWidth="1"/>
    <col min="4" max="4" width="14.5703125" style="3" customWidth="1"/>
    <col min="5" max="5" width="8.140625" style="2" customWidth="1"/>
    <col min="6" max="6" width="14.28515625" style="2" customWidth="1"/>
    <col min="7" max="7" width="10.140625" style="2" customWidth="1"/>
    <col min="8" max="8" width="7.7109375" style="2" customWidth="1"/>
    <col min="9" max="9" width="8.42578125" style="2" customWidth="1"/>
    <col min="10" max="16384" width="9.140625" style="2"/>
  </cols>
  <sheetData>
    <row r="1" spans="1:9" ht="40.15" customHeight="1" x14ac:dyDescent="0.2">
      <c r="B1" s="130" t="s">
        <v>377</v>
      </c>
      <c r="C1" s="130"/>
      <c r="D1" s="130"/>
      <c r="E1" s="130"/>
      <c r="F1" s="130"/>
    </row>
    <row r="2" spans="1:9" ht="40.9" customHeight="1" x14ac:dyDescent="0.3">
      <c r="A2" s="8"/>
      <c r="B2" s="131" t="s">
        <v>335</v>
      </c>
      <c r="C2" s="131"/>
      <c r="D2" s="131"/>
      <c r="E2" s="131"/>
      <c r="F2" s="131"/>
      <c r="G2" s="38"/>
    </row>
    <row r="3" spans="1:9" x14ac:dyDescent="0.2">
      <c r="A3" s="128"/>
      <c r="B3" s="128"/>
      <c r="C3" s="128"/>
      <c r="D3" s="128"/>
      <c r="E3" s="128"/>
      <c r="F3" s="128"/>
    </row>
    <row r="4" spans="1:9" ht="73.5" customHeight="1" x14ac:dyDescent="0.2">
      <c r="A4" s="129" t="s">
        <v>376</v>
      </c>
      <c r="B4" s="129"/>
      <c r="C4" s="129"/>
      <c r="D4" s="129"/>
      <c r="E4" s="129"/>
      <c r="F4" s="129"/>
    </row>
    <row r="5" spans="1:9" ht="15.75" x14ac:dyDescent="0.25">
      <c r="A5" s="28"/>
      <c r="B5" s="29"/>
      <c r="C5" s="29"/>
      <c r="D5" s="29"/>
      <c r="E5" s="30"/>
      <c r="F5" s="31" t="s">
        <v>101</v>
      </c>
    </row>
    <row r="6" spans="1:9" ht="31.5" x14ac:dyDescent="0.2">
      <c r="A6" s="32" t="s">
        <v>0</v>
      </c>
      <c r="B6" s="33" t="s">
        <v>1</v>
      </c>
      <c r="C6" s="33" t="s">
        <v>44</v>
      </c>
      <c r="D6" s="33" t="s">
        <v>43</v>
      </c>
      <c r="E6" s="32" t="s">
        <v>42</v>
      </c>
      <c r="F6" s="32" t="s">
        <v>19</v>
      </c>
    </row>
    <row r="7" spans="1:9" ht="15.75" customHeight="1" x14ac:dyDescent="0.2">
      <c r="A7" s="102" t="s">
        <v>2</v>
      </c>
      <c r="B7" s="103" t="s">
        <v>26</v>
      </c>
      <c r="C7" s="104"/>
      <c r="D7" s="104"/>
      <c r="E7" s="104"/>
      <c r="F7" s="105">
        <f>F19+F34+F54+F69+F75+F49+F8+F64</f>
        <v>455138.19999999995</v>
      </c>
    </row>
    <row r="8" spans="1:9" ht="47.25" x14ac:dyDescent="0.2">
      <c r="A8" s="15" t="s">
        <v>201</v>
      </c>
      <c r="B8" s="41" t="s">
        <v>213</v>
      </c>
      <c r="C8" s="41" t="s">
        <v>25</v>
      </c>
      <c r="D8" s="50"/>
      <c r="E8" s="34"/>
      <c r="F8" s="19">
        <f>F9+F13</f>
        <v>3862</v>
      </c>
    </row>
    <row r="9" spans="1:9" ht="31.5" x14ac:dyDescent="0.2">
      <c r="A9" s="17" t="s">
        <v>69</v>
      </c>
      <c r="B9" s="41" t="s">
        <v>26</v>
      </c>
      <c r="C9" s="41" t="s">
        <v>25</v>
      </c>
      <c r="D9" s="41" t="s">
        <v>202</v>
      </c>
      <c r="E9" s="25"/>
      <c r="F9" s="19">
        <f>F10</f>
        <v>3162</v>
      </c>
    </row>
    <row r="10" spans="1:9" ht="15.75" x14ac:dyDescent="0.2">
      <c r="A10" s="15" t="s">
        <v>183</v>
      </c>
      <c r="B10" s="41" t="s">
        <v>26</v>
      </c>
      <c r="C10" s="41" t="s">
        <v>25</v>
      </c>
      <c r="D10" s="41" t="s">
        <v>204</v>
      </c>
      <c r="E10" s="25"/>
      <c r="F10" s="19">
        <f>F11</f>
        <v>3162</v>
      </c>
    </row>
    <row r="11" spans="1:9" ht="82.5" customHeight="1" x14ac:dyDescent="0.2">
      <c r="A11" s="15" t="s">
        <v>77</v>
      </c>
      <c r="B11" s="41" t="s">
        <v>26</v>
      </c>
      <c r="C11" s="41" t="s">
        <v>25</v>
      </c>
      <c r="D11" s="41" t="s">
        <v>204</v>
      </c>
      <c r="E11" s="25" t="s">
        <v>54</v>
      </c>
      <c r="F11" s="19">
        <f>F12</f>
        <v>3162</v>
      </c>
    </row>
    <row r="12" spans="1:9" ht="36" customHeight="1" x14ac:dyDescent="0.2">
      <c r="A12" s="15" t="s">
        <v>84</v>
      </c>
      <c r="B12" s="41" t="s">
        <v>26</v>
      </c>
      <c r="C12" s="41" t="s">
        <v>25</v>
      </c>
      <c r="D12" s="41" t="s">
        <v>204</v>
      </c>
      <c r="E12" s="25" t="s">
        <v>83</v>
      </c>
      <c r="F12" s="62">
        <v>3162</v>
      </c>
      <c r="I12" s="11"/>
    </row>
    <row r="13" spans="1:9" ht="46.15" customHeight="1" x14ac:dyDescent="0.2">
      <c r="A13" s="60" t="s">
        <v>355</v>
      </c>
      <c r="B13" s="49" t="s">
        <v>26</v>
      </c>
      <c r="C13" s="49" t="s">
        <v>25</v>
      </c>
      <c r="D13" s="49" t="s">
        <v>359</v>
      </c>
      <c r="E13" s="49"/>
      <c r="F13" s="58">
        <f>F14</f>
        <v>700</v>
      </c>
    </row>
    <row r="14" spans="1:9" ht="16.899999999999999" customHeight="1" x14ac:dyDescent="0.2">
      <c r="A14" s="60" t="s">
        <v>356</v>
      </c>
      <c r="B14" s="49" t="s">
        <v>26</v>
      </c>
      <c r="C14" s="49" t="s">
        <v>25</v>
      </c>
      <c r="D14" s="49" t="s">
        <v>360</v>
      </c>
      <c r="E14" s="49"/>
      <c r="F14" s="58">
        <f>F15</f>
        <v>700</v>
      </c>
    </row>
    <row r="15" spans="1:9" ht="65.45" customHeight="1" x14ac:dyDescent="0.2">
      <c r="A15" s="60" t="s">
        <v>357</v>
      </c>
      <c r="B15" s="49" t="s">
        <v>26</v>
      </c>
      <c r="C15" s="49" t="s">
        <v>25</v>
      </c>
      <c r="D15" s="49" t="s">
        <v>361</v>
      </c>
      <c r="E15" s="49"/>
      <c r="F15" s="58">
        <f>F16</f>
        <v>700</v>
      </c>
    </row>
    <row r="16" spans="1:9" ht="47.45" customHeight="1" x14ac:dyDescent="0.2">
      <c r="A16" s="60" t="s">
        <v>358</v>
      </c>
      <c r="B16" s="49" t="s">
        <v>26</v>
      </c>
      <c r="C16" s="49" t="s">
        <v>25</v>
      </c>
      <c r="D16" s="49" t="s">
        <v>362</v>
      </c>
      <c r="E16" s="49"/>
      <c r="F16" s="58">
        <f>F17</f>
        <v>700</v>
      </c>
    </row>
    <row r="17" spans="1:11" ht="77.45" customHeight="1" x14ac:dyDescent="0.2">
      <c r="A17" s="60" t="s">
        <v>77</v>
      </c>
      <c r="B17" s="49" t="s">
        <v>26</v>
      </c>
      <c r="C17" s="49" t="s">
        <v>25</v>
      </c>
      <c r="D17" s="49" t="s">
        <v>362</v>
      </c>
      <c r="E17" s="52" t="s">
        <v>54</v>
      </c>
      <c r="F17" s="58">
        <f>F18</f>
        <v>700</v>
      </c>
    </row>
    <row r="18" spans="1:11" ht="36" customHeight="1" x14ac:dyDescent="0.2">
      <c r="A18" s="60" t="s">
        <v>84</v>
      </c>
      <c r="B18" s="49" t="s">
        <v>26</v>
      </c>
      <c r="C18" s="49" t="s">
        <v>25</v>
      </c>
      <c r="D18" s="49" t="s">
        <v>362</v>
      </c>
      <c r="E18" s="52" t="s">
        <v>83</v>
      </c>
      <c r="F18" s="58">
        <v>700</v>
      </c>
    </row>
    <row r="19" spans="1:11" ht="63" x14ac:dyDescent="0.2">
      <c r="A19" s="15" t="s">
        <v>78</v>
      </c>
      <c r="B19" s="41" t="s">
        <v>26</v>
      </c>
      <c r="C19" s="41" t="s">
        <v>30</v>
      </c>
      <c r="D19" s="41"/>
      <c r="E19" s="35"/>
      <c r="F19" s="19">
        <f>F20</f>
        <v>14870.5</v>
      </c>
    </row>
    <row r="20" spans="1:11" ht="31.5" x14ac:dyDescent="0.2">
      <c r="A20" s="15" t="s">
        <v>69</v>
      </c>
      <c r="B20" s="27" t="s">
        <v>26</v>
      </c>
      <c r="C20" s="41" t="s">
        <v>30</v>
      </c>
      <c r="D20" s="41" t="s">
        <v>202</v>
      </c>
      <c r="E20" s="25"/>
      <c r="F20" s="19">
        <f>F21+F31+F28</f>
        <v>14870.5</v>
      </c>
    </row>
    <row r="21" spans="1:11" ht="31.5" x14ac:dyDescent="0.2">
      <c r="A21" s="15" t="s">
        <v>70</v>
      </c>
      <c r="B21" s="27" t="s">
        <v>26</v>
      </c>
      <c r="C21" s="41" t="s">
        <v>30</v>
      </c>
      <c r="D21" s="41" t="s">
        <v>203</v>
      </c>
      <c r="E21" s="25"/>
      <c r="F21" s="19">
        <f>F22+F24+F26</f>
        <v>9116</v>
      </c>
    </row>
    <row r="22" spans="1:11" ht="78.75" x14ac:dyDescent="0.2">
      <c r="A22" s="15" t="s">
        <v>77</v>
      </c>
      <c r="B22" s="27" t="s">
        <v>26</v>
      </c>
      <c r="C22" s="27" t="s">
        <v>30</v>
      </c>
      <c r="D22" s="41" t="s">
        <v>203</v>
      </c>
      <c r="E22" s="25" t="s">
        <v>54</v>
      </c>
      <c r="F22" s="19">
        <f>F23</f>
        <v>9055</v>
      </c>
    </row>
    <row r="23" spans="1:11" ht="33" customHeight="1" x14ac:dyDescent="0.2">
      <c r="A23" s="15" t="s">
        <v>84</v>
      </c>
      <c r="B23" s="27" t="s">
        <v>26</v>
      </c>
      <c r="C23" s="27" t="s">
        <v>30</v>
      </c>
      <c r="D23" s="41" t="s">
        <v>203</v>
      </c>
      <c r="E23" s="25" t="s">
        <v>83</v>
      </c>
      <c r="F23" s="62">
        <v>9055</v>
      </c>
      <c r="H23" s="11"/>
    </row>
    <row r="24" spans="1:11" ht="31.5" x14ac:dyDescent="0.2">
      <c r="A24" s="15" t="s">
        <v>139</v>
      </c>
      <c r="B24" s="27" t="s">
        <v>26</v>
      </c>
      <c r="C24" s="27" t="s">
        <v>30</v>
      </c>
      <c r="D24" s="41" t="s">
        <v>203</v>
      </c>
      <c r="E24" s="25" t="s">
        <v>86</v>
      </c>
      <c r="F24" s="19">
        <f>F25</f>
        <v>55</v>
      </c>
    </row>
    <row r="25" spans="1:11" ht="47.25" x14ac:dyDescent="0.2">
      <c r="A25" s="15" t="s">
        <v>88</v>
      </c>
      <c r="B25" s="41" t="s">
        <v>26</v>
      </c>
      <c r="C25" s="27" t="s">
        <v>30</v>
      </c>
      <c r="D25" s="41" t="s">
        <v>203</v>
      </c>
      <c r="E25" s="25" t="s">
        <v>87</v>
      </c>
      <c r="F25" s="62">
        <v>55</v>
      </c>
      <c r="H25" s="11"/>
    </row>
    <row r="26" spans="1:11" ht="15.75" x14ac:dyDescent="0.2">
      <c r="A26" s="15" t="s">
        <v>93</v>
      </c>
      <c r="B26" s="41" t="s">
        <v>26</v>
      </c>
      <c r="C26" s="41" t="s">
        <v>30</v>
      </c>
      <c r="D26" s="41" t="s">
        <v>203</v>
      </c>
      <c r="E26" s="25" t="s">
        <v>92</v>
      </c>
      <c r="F26" s="19">
        <f>F27</f>
        <v>6</v>
      </c>
    </row>
    <row r="27" spans="1:11" ht="15.75" x14ac:dyDescent="0.2">
      <c r="A27" s="15" t="s">
        <v>71</v>
      </c>
      <c r="B27" s="41" t="s">
        <v>26</v>
      </c>
      <c r="C27" s="41" t="s">
        <v>30</v>
      </c>
      <c r="D27" s="41" t="s">
        <v>203</v>
      </c>
      <c r="E27" s="25" t="s">
        <v>72</v>
      </c>
      <c r="F27" s="19">
        <v>6</v>
      </c>
      <c r="G27" s="7"/>
      <c r="H27" s="7"/>
      <c r="I27" s="7"/>
      <c r="J27" s="7"/>
      <c r="K27" s="7"/>
    </row>
    <row r="28" spans="1:11" ht="31.5" x14ac:dyDescent="0.2">
      <c r="A28" s="59" t="s">
        <v>279</v>
      </c>
      <c r="B28" s="41" t="s">
        <v>26</v>
      </c>
      <c r="C28" s="41" t="s">
        <v>30</v>
      </c>
      <c r="D28" s="56" t="s">
        <v>280</v>
      </c>
      <c r="E28" s="25"/>
      <c r="F28" s="19">
        <f>F29</f>
        <v>957.5</v>
      </c>
      <c r="G28" s="7"/>
      <c r="H28" s="7"/>
      <c r="I28" s="7"/>
      <c r="J28" s="7"/>
      <c r="K28" s="7"/>
    </row>
    <row r="29" spans="1:11" ht="78.75" x14ac:dyDescent="0.2">
      <c r="A29" s="59" t="s">
        <v>77</v>
      </c>
      <c r="B29" s="41" t="s">
        <v>26</v>
      </c>
      <c r="C29" s="41" t="s">
        <v>30</v>
      </c>
      <c r="D29" s="56" t="s">
        <v>280</v>
      </c>
      <c r="E29" s="25" t="s">
        <v>54</v>
      </c>
      <c r="F29" s="19">
        <f>F30</f>
        <v>957.5</v>
      </c>
      <c r="G29" s="7"/>
      <c r="H29" s="7"/>
      <c r="I29" s="7"/>
      <c r="J29" s="7"/>
      <c r="K29" s="7"/>
    </row>
    <row r="30" spans="1:11" ht="32.25" customHeight="1" x14ac:dyDescent="0.2">
      <c r="A30" s="59" t="s">
        <v>84</v>
      </c>
      <c r="B30" s="41" t="s">
        <v>26</v>
      </c>
      <c r="C30" s="41" t="s">
        <v>30</v>
      </c>
      <c r="D30" s="56" t="s">
        <v>280</v>
      </c>
      <c r="E30" s="25" t="s">
        <v>83</v>
      </c>
      <c r="F30" s="62">
        <v>957.5</v>
      </c>
      <c r="G30" s="7"/>
      <c r="H30" s="86"/>
      <c r="I30" s="7"/>
      <c r="J30" s="7"/>
      <c r="K30" s="7"/>
    </row>
    <row r="31" spans="1:11" ht="31.5" x14ac:dyDescent="0.2">
      <c r="A31" s="15" t="s">
        <v>32</v>
      </c>
      <c r="B31" s="41" t="s">
        <v>26</v>
      </c>
      <c r="C31" s="41" t="s">
        <v>30</v>
      </c>
      <c r="D31" s="41" t="s">
        <v>212</v>
      </c>
      <c r="E31" s="25"/>
      <c r="F31" s="19">
        <f>F32</f>
        <v>4797</v>
      </c>
      <c r="G31" s="7"/>
      <c r="H31" s="7"/>
      <c r="I31" s="7"/>
      <c r="J31" s="7"/>
      <c r="K31" s="7"/>
    </row>
    <row r="32" spans="1:11" ht="78.75" x14ac:dyDescent="0.2">
      <c r="A32" s="15" t="s">
        <v>77</v>
      </c>
      <c r="B32" s="41" t="s">
        <v>26</v>
      </c>
      <c r="C32" s="41" t="s">
        <v>30</v>
      </c>
      <c r="D32" s="41" t="s">
        <v>212</v>
      </c>
      <c r="E32" s="36" t="s">
        <v>54</v>
      </c>
      <c r="F32" s="37">
        <f>F33</f>
        <v>4797</v>
      </c>
      <c r="G32" s="7"/>
      <c r="H32" s="7"/>
      <c r="I32" s="7"/>
      <c r="J32" s="7"/>
      <c r="K32" s="7"/>
    </row>
    <row r="33" spans="1:10" ht="36" customHeight="1" x14ac:dyDescent="0.2">
      <c r="A33" s="15" t="s">
        <v>84</v>
      </c>
      <c r="B33" s="41" t="s">
        <v>26</v>
      </c>
      <c r="C33" s="41" t="s">
        <v>30</v>
      </c>
      <c r="D33" s="41" t="s">
        <v>212</v>
      </c>
      <c r="E33" s="36" t="s">
        <v>83</v>
      </c>
      <c r="F33" s="122">
        <v>4797</v>
      </c>
      <c r="I33" s="11"/>
    </row>
    <row r="34" spans="1:10" ht="63" x14ac:dyDescent="0.2">
      <c r="A34" s="60" t="s">
        <v>324</v>
      </c>
      <c r="B34" s="41" t="s">
        <v>26</v>
      </c>
      <c r="C34" s="41" t="s">
        <v>23</v>
      </c>
      <c r="D34" s="41"/>
      <c r="E34" s="25"/>
      <c r="F34" s="19">
        <f>F35+F43</f>
        <v>91534.099999999991</v>
      </c>
    </row>
    <row r="35" spans="1:10" ht="31.5" x14ac:dyDescent="0.2">
      <c r="A35" s="15" t="s">
        <v>69</v>
      </c>
      <c r="B35" s="41" t="s">
        <v>26</v>
      </c>
      <c r="C35" s="41" t="s">
        <v>23</v>
      </c>
      <c r="D35" s="41" t="s">
        <v>202</v>
      </c>
      <c r="E35" s="25"/>
      <c r="F35" s="19">
        <f>F36</f>
        <v>90861.099999999991</v>
      </c>
    </row>
    <row r="36" spans="1:10" ht="31.5" x14ac:dyDescent="0.2">
      <c r="A36" s="15" t="s">
        <v>70</v>
      </c>
      <c r="B36" s="41" t="s">
        <v>26</v>
      </c>
      <c r="C36" s="41" t="s">
        <v>23</v>
      </c>
      <c r="D36" s="41" t="s">
        <v>203</v>
      </c>
      <c r="E36" s="25"/>
      <c r="F36" s="19">
        <f>F37+F39+F41</f>
        <v>90861.099999999991</v>
      </c>
    </row>
    <row r="37" spans="1:10" ht="78.75" x14ac:dyDescent="0.2">
      <c r="A37" s="15" t="s">
        <v>77</v>
      </c>
      <c r="B37" s="41" t="s">
        <v>26</v>
      </c>
      <c r="C37" s="41" t="s">
        <v>23</v>
      </c>
      <c r="D37" s="41" t="s">
        <v>203</v>
      </c>
      <c r="E37" s="25" t="s">
        <v>54</v>
      </c>
      <c r="F37" s="19">
        <f>F38</f>
        <v>82792.7</v>
      </c>
    </row>
    <row r="38" spans="1:10" ht="33" customHeight="1" x14ac:dyDescent="0.2">
      <c r="A38" s="15" t="s">
        <v>84</v>
      </c>
      <c r="B38" s="41" t="s">
        <v>26</v>
      </c>
      <c r="C38" s="41" t="s">
        <v>23</v>
      </c>
      <c r="D38" s="41" t="s">
        <v>203</v>
      </c>
      <c r="E38" s="25" t="s">
        <v>83</v>
      </c>
      <c r="F38" s="62">
        <v>82792.7</v>
      </c>
      <c r="H38" s="11"/>
      <c r="J38" s="11"/>
    </row>
    <row r="39" spans="1:10" ht="31.5" x14ac:dyDescent="0.2">
      <c r="A39" s="15" t="s">
        <v>139</v>
      </c>
      <c r="B39" s="41" t="s">
        <v>26</v>
      </c>
      <c r="C39" s="41" t="s">
        <v>23</v>
      </c>
      <c r="D39" s="41" t="s">
        <v>203</v>
      </c>
      <c r="E39" s="25" t="s">
        <v>86</v>
      </c>
      <c r="F39" s="19">
        <f>F40</f>
        <v>7596.4</v>
      </c>
    </row>
    <row r="40" spans="1:10" ht="47.25" x14ac:dyDescent="0.2">
      <c r="A40" s="15" t="s">
        <v>88</v>
      </c>
      <c r="B40" s="41" t="s">
        <v>26</v>
      </c>
      <c r="C40" s="41" t="s">
        <v>23</v>
      </c>
      <c r="D40" s="41" t="s">
        <v>203</v>
      </c>
      <c r="E40" s="25" t="s">
        <v>87</v>
      </c>
      <c r="F40" s="62">
        <v>7596.4</v>
      </c>
      <c r="H40" s="11"/>
    </row>
    <row r="41" spans="1:10" ht="18.75" customHeight="1" x14ac:dyDescent="0.2">
      <c r="A41" s="15" t="s">
        <v>93</v>
      </c>
      <c r="B41" s="41" t="s">
        <v>26</v>
      </c>
      <c r="C41" s="41" t="s">
        <v>23</v>
      </c>
      <c r="D41" s="41" t="s">
        <v>203</v>
      </c>
      <c r="E41" s="25" t="s">
        <v>92</v>
      </c>
      <c r="F41" s="19">
        <f>F42</f>
        <v>472</v>
      </c>
    </row>
    <row r="42" spans="1:10" ht="18.75" customHeight="1" x14ac:dyDescent="0.2">
      <c r="A42" s="15" t="s">
        <v>71</v>
      </c>
      <c r="B42" s="41" t="s">
        <v>26</v>
      </c>
      <c r="C42" s="41" t="s">
        <v>23</v>
      </c>
      <c r="D42" s="41" t="s">
        <v>203</v>
      </c>
      <c r="E42" s="25" t="s">
        <v>72</v>
      </c>
      <c r="F42" s="19">
        <v>472</v>
      </c>
    </row>
    <row r="43" spans="1:10" ht="49.15" customHeight="1" x14ac:dyDescent="0.2">
      <c r="A43" s="60" t="s">
        <v>355</v>
      </c>
      <c r="B43" s="49" t="s">
        <v>26</v>
      </c>
      <c r="C43" s="49" t="s">
        <v>23</v>
      </c>
      <c r="D43" s="49" t="s">
        <v>359</v>
      </c>
      <c r="E43" s="49"/>
      <c r="F43" s="58">
        <f>F44</f>
        <v>673</v>
      </c>
    </row>
    <row r="44" spans="1:10" ht="18.75" customHeight="1" x14ac:dyDescent="0.2">
      <c r="A44" s="60" t="s">
        <v>356</v>
      </c>
      <c r="B44" s="49" t="s">
        <v>26</v>
      </c>
      <c r="C44" s="49" t="s">
        <v>23</v>
      </c>
      <c r="D44" s="49" t="s">
        <v>360</v>
      </c>
      <c r="E44" s="49"/>
      <c r="F44" s="58">
        <f>F45</f>
        <v>673</v>
      </c>
    </row>
    <row r="45" spans="1:10" ht="63.6" customHeight="1" x14ac:dyDescent="0.2">
      <c r="A45" s="60" t="s">
        <v>357</v>
      </c>
      <c r="B45" s="49" t="s">
        <v>26</v>
      </c>
      <c r="C45" s="49" t="s">
        <v>23</v>
      </c>
      <c r="D45" s="49" t="s">
        <v>361</v>
      </c>
      <c r="E45" s="49"/>
      <c r="F45" s="58">
        <f>F46</f>
        <v>673</v>
      </c>
    </row>
    <row r="46" spans="1:10" ht="50.45" customHeight="1" x14ac:dyDescent="0.2">
      <c r="A46" s="60" t="s">
        <v>358</v>
      </c>
      <c r="B46" s="49" t="s">
        <v>26</v>
      </c>
      <c r="C46" s="49" t="s">
        <v>23</v>
      </c>
      <c r="D46" s="49" t="s">
        <v>362</v>
      </c>
      <c r="E46" s="49"/>
      <c r="F46" s="58">
        <f>F47</f>
        <v>673</v>
      </c>
    </row>
    <row r="47" spans="1:10" ht="78" customHeight="1" x14ac:dyDescent="0.2">
      <c r="A47" s="60" t="s">
        <v>77</v>
      </c>
      <c r="B47" s="49" t="s">
        <v>26</v>
      </c>
      <c r="C47" s="49" t="s">
        <v>23</v>
      </c>
      <c r="D47" s="49" t="s">
        <v>362</v>
      </c>
      <c r="E47" s="52" t="s">
        <v>54</v>
      </c>
      <c r="F47" s="58">
        <f>F48</f>
        <v>673</v>
      </c>
    </row>
    <row r="48" spans="1:10" ht="31.15" customHeight="1" x14ac:dyDescent="0.2">
      <c r="A48" s="60" t="s">
        <v>84</v>
      </c>
      <c r="B48" s="49" t="s">
        <v>26</v>
      </c>
      <c r="C48" s="49" t="s">
        <v>23</v>
      </c>
      <c r="D48" s="49" t="s">
        <v>362</v>
      </c>
      <c r="E48" s="52" t="s">
        <v>83</v>
      </c>
      <c r="F48" s="58">
        <v>673</v>
      </c>
    </row>
    <row r="49" spans="1:8" ht="15.75" x14ac:dyDescent="0.2">
      <c r="A49" s="15" t="s">
        <v>185</v>
      </c>
      <c r="B49" s="41" t="s">
        <v>26</v>
      </c>
      <c r="C49" s="41" t="s">
        <v>28</v>
      </c>
      <c r="D49" s="41"/>
      <c r="E49" s="25"/>
      <c r="F49" s="19">
        <f>F50</f>
        <v>31.5</v>
      </c>
    </row>
    <row r="50" spans="1:8" ht="50.25" customHeight="1" x14ac:dyDescent="0.2">
      <c r="A50" s="79" t="s">
        <v>205</v>
      </c>
      <c r="B50" s="56" t="s">
        <v>26</v>
      </c>
      <c r="C50" s="56" t="s">
        <v>28</v>
      </c>
      <c r="D50" s="56" t="s">
        <v>206</v>
      </c>
      <c r="E50" s="52"/>
      <c r="F50" s="62">
        <f>F51</f>
        <v>31.5</v>
      </c>
    </row>
    <row r="51" spans="1:8" ht="63" x14ac:dyDescent="0.2">
      <c r="A51" s="60" t="s">
        <v>184</v>
      </c>
      <c r="B51" s="56" t="s">
        <v>26</v>
      </c>
      <c r="C51" s="56" t="s">
        <v>28</v>
      </c>
      <c r="D51" s="56" t="s">
        <v>208</v>
      </c>
      <c r="E51" s="52"/>
      <c r="F51" s="62">
        <f>F52</f>
        <v>31.5</v>
      </c>
    </row>
    <row r="52" spans="1:8" ht="31.5" x14ac:dyDescent="0.2">
      <c r="A52" s="60" t="s">
        <v>139</v>
      </c>
      <c r="B52" s="56" t="s">
        <v>26</v>
      </c>
      <c r="C52" s="56" t="s">
        <v>28</v>
      </c>
      <c r="D52" s="56" t="s">
        <v>208</v>
      </c>
      <c r="E52" s="52" t="s">
        <v>86</v>
      </c>
      <c r="F52" s="62">
        <f>F53</f>
        <v>31.5</v>
      </c>
    </row>
    <row r="53" spans="1:8" ht="47.25" x14ac:dyDescent="0.2">
      <c r="A53" s="60" t="s">
        <v>88</v>
      </c>
      <c r="B53" s="56" t="s">
        <v>26</v>
      </c>
      <c r="C53" s="56" t="s">
        <v>28</v>
      </c>
      <c r="D53" s="56" t="s">
        <v>208</v>
      </c>
      <c r="E53" s="52" t="s">
        <v>87</v>
      </c>
      <c r="F53" s="62">
        <v>31.5</v>
      </c>
    </row>
    <row r="54" spans="1:8" ht="47.25" x14ac:dyDescent="0.2">
      <c r="A54" s="15" t="s">
        <v>35</v>
      </c>
      <c r="B54" s="41" t="s">
        <v>26</v>
      </c>
      <c r="C54" s="41" t="s">
        <v>21</v>
      </c>
      <c r="D54" s="41"/>
      <c r="E54" s="25"/>
      <c r="F54" s="19">
        <f>F55</f>
        <v>34575.599999999999</v>
      </c>
      <c r="G54" s="1"/>
    </row>
    <row r="55" spans="1:8" ht="31.5" x14ac:dyDescent="0.2">
      <c r="A55" s="15" t="s">
        <v>69</v>
      </c>
      <c r="B55" s="41" t="s">
        <v>26</v>
      </c>
      <c r="C55" s="41" t="s">
        <v>21</v>
      </c>
      <c r="D55" s="41" t="s">
        <v>202</v>
      </c>
      <c r="E55" s="25"/>
      <c r="F55" s="19">
        <f>F56+F61</f>
        <v>34575.599999999999</v>
      </c>
    </row>
    <row r="56" spans="1:8" ht="31.5" x14ac:dyDescent="0.2">
      <c r="A56" s="15" t="s">
        <v>70</v>
      </c>
      <c r="B56" s="41" t="s">
        <v>26</v>
      </c>
      <c r="C56" s="41" t="s">
        <v>21</v>
      </c>
      <c r="D56" s="41" t="s">
        <v>203</v>
      </c>
      <c r="E56" s="25"/>
      <c r="F56" s="19">
        <f>F57+F59</f>
        <v>30294.6</v>
      </c>
    </row>
    <row r="57" spans="1:8" ht="78.75" x14ac:dyDescent="0.2">
      <c r="A57" s="15" t="s">
        <v>77</v>
      </c>
      <c r="B57" s="41" t="s">
        <v>26</v>
      </c>
      <c r="C57" s="41" t="s">
        <v>21</v>
      </c>
      <c r="D57" s="41" t="s">
        <v>203</v>
      </c>
      <c r="E57" s="25" t="s">
        <v>54</v>
      </c>
      <c r="F57" s="19">
        <f>F58</f>
        <v>30154.6</v>
      </c>
    </row>
    <row r="58" spans="1:8" ht="35.25" customHeight="1" x14ac:dyDescent="0.2">
      <c r="A58" s="15" t="s">
        <v>84</v>
      </c>
      <c r="B58" s="41" t="s">
        <v>26</v>
      </c>
      <c r="C58" s="41" t="s">
        <v>21</v>
      </c>
      <c r="D58" s="41" t="s">
        <v>203</v>
      </c>
      <c r="E58" s="25" t="s">
        <v>83</v>
      </c>
      <c r="F58" s="62">
        <v>30154.6</v>
      </c>
      <c r="H58" s="11"/>
    </row>
    <row r="59" spans="1:8" ht="31.5" x14ac:dyDescent="0.2">
      <c r="A59" s="15" t="s">
        <v>139</v>
      </c>
      <c r="B59" s="41" t="s">
        <v>26</v>
      </c>
      <c r="C59" s="41" t="s">
        <v>21</v>
      </c>
      <c r="D59" s="41" t="s">
        <v>203</v>
      </c>
      <c r="E59" s="25" t="s">
        <v>86</v>
      </c>
      <c r="F59" s="19">
        <f>F60</f>
        <v>140</v>
      </c>
    </row>
    <row r="60" spans="1:8" ht="47.25" x14ac:dyDescent="0.2">
      <c r="A60" s="15" t="s">
        <v>88</v>
      </c>
      <c r="B60" s="41" t="s">
        <v>26</v>
      </c>
      <c r="C60" s="41" t="s">
        <v>21</v>
      </c>
      <c r="D60" s="41" t="s">
        <v>203</v>
      </c>
      <c r="E60" s="25" t="s">
        <v>87</v>
      </c>
      <c r="F60" s="19">
        <v>140</v>
      </c>
    </row>
    <row r="61" spans="1:8" ht="31.5" x14ac:dyDescent="0.2">
      <c r="A61" s="15" t="s">
        <v>31</v>
      </c>
      <c r="B61" s="41" t="s">
        <v>26</v>
      </c>
      <c r="C61" s="41" t="s">
        <v>21</v>
      </c>
      <c r="D61" s="41" t="s">
        <v>211</v>
      </c>
      <c r="E61" s="25"/>
      <c r="F61" s="19">
        <f>F62</f>
        <v>4281</v>
      </c>
    </row>
    <row r="62" spans="1:8" ht="78.75" x14ac:dyDescent="0.2">
      <c r="A62" s="15" t="s">
        <v>77</v>
      </c>
      <c r="B62" s="41" t="s">
        <v>26</v>
      </c>
      <c r="C62" s="41" t="s">
        <v>21</v>
      </c>
      <c r="D62" s="41" t="s">
        <v>211</v>
      </c>
      <c r="E62" s="25" t="s">
        <v>54</v>
      </c>
      <c r="F62" s="19">
        <f>F63</f>
        <v>4281</v>
      </c>
    </row>
    <row r="63" spans="1:8" ht="33.75" customHeight="1" x14ac:dyDescent="0.2">
      <c r="A63" s="15" t="s">
        <v>84</v>
      </c>
      <c r="B63" s="41" t="s">
        <v>26</v>
      </c>
      <c r="C63" s="41" t="s">
        <v>21</v>
      </c>
      <c r="D63" s="41" t="s">
        <v>211</v>
      </c>
      <c r="E63" s="25" t="s">
        <v>83</v>
      </c>
      <c r="F63" s="19">
        <v>4281</v>
      </c>
    </row>
    <row r="64" spans="1:8" ht="19.149999999999999" customHeight="1" x14ac:dyDescent="0.2">
      <c r="A64" s="60" t="s">
        <v>347</v>
      </c>
      <c r="B64" s="49" t="s">
        <v>26</v>
      </c>
      <c r="C64" s="49" t="s">
        <v>27</v>
      </c>
      <c r="D64" s="49"/>
      <c r="E64" s="49"/>
      <c r="F64" s="58">
        <f>F65</f>
        <v>1700</v>
      </c>
    </row>
    <row r="65" spans="1:8" ht="19.149999999999999" customHeight="1" x14ac:dyDescent="0.2">
      <c r="A65" s="60" t="s">
        <v>348</v>
      </c>
      <c r="B65" s="49" t="s">
        <v>26</v>
      </c>
      <c r="C65" s="49" t="s">
        <v>27</v>
      </c>
      <c r="D65" s="49" t="s">
        <v>351</v>
      </c>
      <c r="E65" s="49"/>
      <c r="F65" s="58">
        <f>F66</f>
        <v>1700</v>
      </c>
    </row>
    <row r="66" spans="1:8" ht="34.9" customHeight="1" x14ac:dyDescent="0.2">
      <c r="A66" s="60" t="s">
        <v>349</v>
      </c>
      <c r="B66" s="49" t="s">
        <v>26</v>
      </c>
      <c r="C66" s="49" t="s">
        <v>27</v>
      </c>
      <c r="D66" s="49" t="s">
        <v>352</v>
      </c>
      <c r="E66" s="49"/>
      <c r="F66" s="58">
        <f>F67</f>
        <v>1700</v>
      </c>
    </row>
    <row r="67" spans="1:8" ht="19.149999999999999" customHeight="1" x14ac:dyDescent="0.2">
      <c r="A67" s="60" t="s">
        <v>93</v>
      </c>
      <c r="B67" s="49" t="s">
        <v>26</v>
      </c>
      <c r="C67" s="49" t="s">
        <v>27</v>
      </c>
      <c r="D67" s="49" t="s">
        <v>352</v>
      </c>
      <c r="E67" s="52" t="s">
        <v>92</v>
      </c>
      <c r="F67" s="58">
        <f>F68</f>
        <v>1700</v>
      </c>
    </row>
    <row r="68" spans="1:8" ht="19.149999999999999" customHeight="1" x14ac:dyDescent="0.2">
      <c r="A68" s="60" t="s">
        <v>350</v>
      </c>
      <c r="B68" s="49" t="s">
        <v>26</v>
      </c>
      <c r="C68" s="49" t="s">
        <v>27</v>
      </c>
      <c r="D68" s="49" t="s">
        <v>352</v>
      </c>
      <c r="E68" s="52" t="s">
        <v>353</v>
      </c>
      <c r="F68" s="58">
        <v>1700</v>
      </c>
    </row>
    <row r="69" spans="1:8" ht="15.75" x14ac:dyDescent="0.2">
      <c r="A69" s="107" t="s">
        <v>3</v>
      </c>
      <c r="B69" s="63" t="s">
        <v>26</v>
      </c>
      <c r="C69" s="63" t="s">
        <v>40</v>
      </c>
      <c r="D69" s="63"/>
      <c r="E69" s="64"/>
      <c r="F69" s="91">
        <f>F71</f>
        <v>27000</v>
      </c>
    </row>
    <row r="70" spans="1:8" ht="18.75" customHeight="1" x14ac:dyDescent="0.2">
      <c r="A70" s="107" t="s">
        <v>215</v>
      </c>
      <c r="B70" s="63" t="s">
        <v>26</v>
      </c>
      <c r="C70" s="63" t="s">
        <v>40</v>
      </c>
      <c r="D70" s="63" t="s">
        <v>129</v>
      </c>
      <c r="E70" s="64"/>
      <c r="F70" s="91">
        <f>F71</f>
        <v>27000</v>
      </c>
    </row>
    <row r="71" spans="1:8" ht="15.75" x14ac:dyDescent="0.2">
      <c r="A71" s="107" t="s">
        <v>3</v>
      </c>
      <c r="B71" s="63" t="s">
        <v>26</v>
      </c>
      <c r="C71" s="63" t="s">
        <v>40</v>
      </c>
      <c r="D71" s="63" t="s">
        <v>146</v>
      </c>
      <c r="E71" s="64"/>
      <c r="F71" s="91">
        <f>F72</f>
        <v>27000</v>
      </c>
    </row>
    <row r="72" spans="1:8" ht="15.75" x14ac:dyDescent="0.2">
      <c r="A72" s="107" t="s">
        <v>41</v>
      </c>
      <c r="B72" s="63" t="s">
        <v>26</v>
      </c>
      <c r="C72" s="63" t="s">
        <v>40</v>
      </c>
      <c r="D72" s="63" t="s">
        <v>147</v>
      </c>
      <c r="E72" s="64"/>
      <c r="F72" s="91">
        <f>F73</f>
        <v>27000</v>
      </c>
      <c r="G72" s="7"/>
      <c r="H72" s="7"/>
    </row>
    <row r="73" spans="1:8" ht="15.75" x14ac:dyDescent="0.2">
      <c r="A73" s="107" t="s">
        <v>93</v>
      </c>
      <c r="B73" s="63" t="s">
        <v>26</v>
      </c>
      <c r="C73" s="63" t="s">
        <v>40</v>
      </c>
      <c r="D73" s="63" t="s">
        <v>147</v>
      </c>
      <c r="E73" s="64" t="s">
        <v>92</v>
      </c>
      <c r="F73" s="91">
        <f>F74</f>
        <v>27000</v>
      </c>
      <c r="G73" s="7"/>
      <c r="H73" s="7"/>
    </row>
    <row r="74" spans="1:8" ht="15.75" x14ac:dyDescent="0.2">
      <c r="A74" s="107" t="s">
        <v>61</v>
      </c>
      <c r="B74" s="63" t="s">
        <v>26</v>
      </c>
      <c r="C74" s="63" t="s">
        <v>40</v>
      </c>
      <c r="D74" s="63" t="s">
        <v>147</v>
      </c>
      <c r="E74" s="64" t="s">
        <v>60</v>
      </c>
      <c r="F74" s="91">
        <v>27000</v>
      </c>
      <c r="G74" s="117"/>
      <c r="H74" s="86"/>
    </row>
    <row r="75" spans="1:8" ht="20.25" customHeight="1" x14ac:dyDescent="0.2">
      <c r="A75" s="107" t="s">
        <v>4</v>
      </c>
      <c r="B75" s="63" t="s">
        <v>26</v>
      </c>
      <c r="C75" s="63" t="s">
        <v>50</v>
      </c>
      <c r="D75" s="103"/>
      <c r="E75" s="104"/>
      <c r="F75" s="91">
        <f>F111+F119+F127+F82+F90+F94+F102+F76</f>
        <v>281564.5</v>
      </c>
      <c r="G75" s="9"/>
      <c r="H75" s="7"/>
    </row>
    <row r="76" spans="1:8" ht="31.5" x14ac:dyDescent="0.25">
      <c r="A76" s="106" t="s">
        <v>302</v>
      </c>
      <c r="B76" s="63" t="s">
        <v>26</v>
      </c>
      <c r="C76" s="63" t="s">
        <v>50</v>
      </c>
      <c r="D76" s="63" t="s">
        <v>123</v>
      </c>
      <c r="E76" s="104"/>
      <c r="F76" s="91">
        <f>F77</f>
        <v>390</v>
      </c>
      <c r="G76" s="9"/>
      <c r="H76" s="7"/>
    </row>
    <row r="77" spans="1:8" ht="31.5" x14ac:dyDescent="0.2">
      <c r="A77" s="107" t="s">
        <v>103</v>
      </c>
      <c r="B77" s="63" t="s">
        <v>26</v>
      </c>
      <c r="C77" s="63" t="s">
        <v>50</v>
      </c>
      <c r="D77" s="63" t="s">
        <v>124</v>
      </c>
      <c r="E77" s="104"/>
      <c r="F77" s="91">
        <f>F78+F80</f>
        <v>390</v>
      </c>
      <c r="G77" s="9"/>
      <c r="H77" s="7"/>
    </row>
    <row r="78" spans="1:8" ht="31.5" x14ac:dyDescent="0.2">
      <c r="A78" s="107" t="s">
        <v>139</v>
      </c>
      <c r="B78" s="63" t="s">
        <v>26</v>
      </c>
      <c r="C78" s="63" t="s">
        <v>50</v>
      </c>
      <c r="D78" s="63" t="s">
        <v>124</v>
      </c>
      <c r="E78" s="64" t="s">
        <v>86</v>
      </c>
      <c r="F78" s="91">
        <f>F79</f>
        <v>160</v>
      </c>
      <c r="G78" s="9"/>
      <c r="H78" s="7"/>
    </row>
    <row r="79" spans="1:8" ht="47.25" x14ac:dyDescent="0.2">
      <c r="A79" s="107" t="s">
        <v>88</v>
      </c>
      <c r="B79" s="63" t="s">
        <v>26</v>
      </c>
      <c r="C79" s="63" t="s">
        <v>50</v>
      </c>
      <c r="D79" s="63" t="s">
        <v>124</v>
      </c>
      <c r="E79" s="64" t="s">
        <v>87</v>
      </c>
      <c r="F79" s="91">
        <v>160</v>
      </c>
      <c r="G79" s="9"/>
      <c r="H79" s="7"/>
    </row>
    <row r="80" spans="1:8" ht="33.75" customHeight="1" x14ac:dyDescent="0.2">
      <c r="A80" s="107" t="s">
        <v>100</v>
      </c>
      <c r="B80" s="63" t="s">
        <v>26</v>
      </c>
      <c r="C80" s="63" t="s">
        <v>50</v>
      </c>
      <c r="D80" s="63" t="s">
        <v>124</v>
      </c>
      <c r="E80" s="64" t="s">
        <v>99</v>
      </c>
      <c r="F80" s="91">
        <f>F81</f>
        <v>230</v>
      </c>
      <c r="G80" s="9"/>
      <c r="H80" s="7"/>
    </row>
    <row r="81" spans="1:11" ht="15.75" x14ac:dyDescent="0.2">
      <c r="A81" s="107" t="s">
        <v>89</v>
      </c>
      <c r="B81" s="63" t="s">
        <v>26</v>
      </c>
      <c r="C81" s="63" t="s">
        <v>50</v>
      </c>
      <c r="D81" s="63" t="s">
        <v>124</v>
      </c>
      <c r="E81" s="64" t="s">
        <v>57</v>
      </c>
      <c r="F81" s="91">
        <v>230</v>
      </c>
      <c r="G81" s="9"/>
      <c r="H81" s="7"/>
    </row>
    <row r="82" spans="1:11" ht="48.75" customHeight="1" x14ac:dyDescent="0.2">
      <c r="A82" s="107" t="s">
        <v>291</v>
      </c>
      <c r="B82" s="63" t="s">
        <v>26</v>
      </c>
      <c r="C82" s="63" t="s">
        <v>50</v>
      </c>
      <c r="D82" s="63" t="s">
        <v>110</v>
      </c>
      <c r="E82" s="64"/>
      <c r="F82" s="91">
        <f>F83</f>
        <v>129479.79999999999</v>
      </c>
      <c r="G82" s="9"/>
      <c r="H82" s="7"/>
    </row>
    <row r="83" spans="1:11" ht="31.5" x14ac:dyDescent="0.2">
      <c r="A83" s="107" t="s">
        <v>103</v>
      </c>
      <c r="B83" s="63" t="s">
        <v>26</v>
      </c>
      <c r="C83" s="63" t="s">
        <v>50</v>
      </c>
      <c r="D83" s="63" t="s">
        <v>111</v>
      </c>
      <c r="E83" s="64"/>
      <c r="F83" s="91">
        <f>F84+F86+F88</f>
        <v>129479.79999999999</v>
      </c>
      <c r="G83" s="9"/>
      <c r="H83" s="7"/>
    </row>
    <row r="84" spans="1:11" ht="78.75" x14ac:dyDescent="0.2">
      <c r="A84" s="60" t="s">
        <v>77</v>
      </c>
      <c r="B84" s="56" t="s">
        <v>26</v>
      </c>
      <c r="C84" s="63" t="s">
        <v>50</v>
      </c>
      <c r="D84" s="63" t="s">
        <v>111</v>
      </c>
      <c r="E84" s="64" t="s">
        <v>54</v>
      </c>
      <c r="F84" s="91">
        <f>F85</f>
        <v>74024.899999999994</v>
      </c>
      <c r="G84" s="9"/>
      <c r="H84" s="7"/>
    </row>
    <row r="85" spans="1:11" ht="31.5" customHeight="1" x14ac:dyDescent="0.2">
      <c r="A85" s="60" t="s">
        <v>84</v>
      </c>
      <c r="B85" s="56" t="s">
        <v>26</v>
      </c>
      <c r="C85" s="63" t="s">
        <v>50</v>
      </c>
      <c r="D85" s="63" t="s">
        <v>111</v>
      </c>
      <c r="E85" s="64" t="s">
        <v>83</v>
      </c>
      <c r="F85" s="91">
        <v>74024.899999999994</v>
      </c>
      <c r="G85" s="95"/>
      <c r="H85" s="86"/>
      <c r="I85" s="11"/>
      <c r="J85" s="11"/>
      <c r="K85" s="11"/>
    </row>
    <row r="86" spans="1:11" ht="31.5" x14ac:dyDescent="0.2">
      <c r="A86" s="107" t="s">
        <v>139</v>
      </c>
      <c r="B86" s="63" t="s">
        <v>26</v>
      </c>
      <c r="C86" s="63" t="s">
        <v>50</v>
      </c>
      <c r="D86" s="63" t="s">
        <v>111</v>
      </c>
      <c r="E86" s="64" t="s">
        <v>86</v>
      </c>
      <c r="F86" s="91">
        <f>F87</f>
        <v>19197.5</v>
      </c>
      <c r="G86" s="9"/>
      <c r="H86" s="7"/>
    </row>
    <row r="87" spans="1:11" ht="47.25" x14ac:dyDescent="0.2">
      <c r="A87" s="107" t="s">
        <v>88</v>
      </c>
      <c r="B87" s="63" t="s">
        <v>26</v>
      </c>
      <c r="C87" s="63" t="s">
        <v>50</v>
      </c>
      <c r="D87" s="63" t="s">
        <v>111</v>
      </c>
      <c r="E87" s="64" t="s">
        <v>87</v>
      </c>
      <c r="F87" s="91">
        <v>19197.5</v>
      </c>
      <c r="G87" s="118"/>
      <c r="H87" s="86"/>
      <c r="I87" s="11"/>
      <c r="J87" s="11"/>
      <c r="K87" s="11"/>
    </row>
    <row r="88" spans="1:11" ht="33" customHeight="1" x14ac:dyDescent="0.2">
      <c r="A88" s="107" t="s">
        <v>100</v>
      </c>
      <c r="B88" s="63" t="s">
        <v>26</v>
      </c>
      <c r="C88" s="63" t="s">
        <v>50</v>
      </c>
      <c r="D88" s="63" t="s">
        <v>111</v>
      </c>
      <c r="E88" s="64" t="s">
        <v>99</v>
      </c>
      <c r="F88" s="91">
        <f>F89</f>
        <v>36257.4</v>
      </c>
      <c r="G88" s="9"/>
      <c r="H88" s="7"/>
    </row>
    <row r="89" spans="1:11" ht="15.75" x14ac:dyDescent="0.2">
      <c r="A89" s="107" t="s">
        <v>58</v>
      </c>
      <c r="B89" s="63" t="s">
        <v>26</v>
      </c>
      <c r="C89" s="54" t="s">
        <v>50</v>
      </c>
      <c r="D89" s="63" t="s">
        <v>111</v>
      </c>
      <c r="E89" s="64" t="s">
        <v>57</v>
      </c>
      <c r="F89" s="91">
        <v>36257.4</v>
      </c>
      <c r="G89" s="9"/>
      <c r="H89" s="86"/>
    </row>
    <row r="90" spans="1:11" ht="31.5" x14ac:dyDescent="0.2">
      <c r="A90" s="107" t="s">
        <v>303</v>
      </c>
      <c r="B90" s="63" t="s">
        <v>26</v>
      </c>
      <c r="C90" s="63" t="s">
        <v>50</v>
      </c>
      <c r="D90" s="63" t="s">
        <v>152</v>
      </c>
      <c r="E90" s="64"/>
      <c r="F90" s="91">
        <f>F91</f>
        <v>3909</v>
      </c>
      <c r="G90" s="9"/>
      <c r="H90" s="7"/>
    </row>
    <row r="91" spans="1:11" ht="31.5" x14ac:dyDescent="0.2">
      <c r="A91" s="107" t="s">
        <v>103</v>
      </c>
      <c r="B91" s="63" t="s">
        <v>26</v>
      </c>
      <c r="C91" s="63" t="s">
        <v>50</v>
      </c>
      <c r="D91" s="63" t="s">
        <v>153</v>
      </c>
      <c r="E91" s="64"/>
      <c r="F91" s="91">
        <f>F92</f>
        <v>3909</v>
      </c>
      <c r="G91" s="9"/>
      <c r="H91" s="7"/>
    </row>
    <row r="92" spans="1:11" ht="31.5" x14ac:dyDescent="0.2">
      <c r="A92" s="107" t="s">
        <v>139</v>
      </c>
      <c r="B92" s="63" t="s">
        <v>26</v>
      </c>
      <c r="C92" s="63" t="s">
        <v>50</v>
      </c>
      <c r="D92" s="63" t="s">
        <v>153</v>
      </c>
      <c r="E92" s="64" t="s">
        <v>86</v>
      </c>
      <c r="F92" s="91">
        <f>F93</f>
        <v>3909</v>
      </c>
      <c r="G92" s="9"/>
      <c r="H92" s="7"/>
    </row>
    <row r="93" spans="1:11" ht="47.25" x14ac:dyDescent="0.2">
      <c r="A93" s="107" t="s">
        <v>88</v>
      </c>
      <c r="B93" s="63" t="s">
        <v>26</v>
      </c>
      <c r="C93" s="63" t="s">
        <v>50</v>
      </c>
      <c r="D93" s="63" t="s">
        <v>153</v>
      </c>
      <c r="E93" s="64" t="s">
        <v>87</v>
      </c>
      <c r="F93" s="91">
        <v>3909</v>
      </c>
      <c r="G93" s="9"/>
      <c r="H93" s="7"/>
    </row>
    <row r="94" spans="1:11" ht="63" x14ac:dyDescent="0.2">
      <c r="A94" s="107" t="s">
        <v>299</v>
      </c>
      <c r="B94" s="63" t="s">
        <v>26</v>
      </c>
      <c r="C94" s="63" t="s">
        <v>50</v>
      </c>
      <c r="D94" s="63" t="s">
        <v>148</v>
      </c>
      <c r="E94" s="64"/>
      <c r="F94" s="91">
        <f>F95</f>
        <v>55433.4</v>
      </c>
      <c r="G94" s="9"/>
      <c r="H94" s="7"/>
    </row>
    <row r="95" spans="1:11" ht="31.5" x14ac:dyDescent="0.2">
      <c r="A95" s="107" t="s">
        <v>103</v>
      </c>
      <c r="B95" s="63" t="s">
        <v>26</v>
      </c>
      <c r="C95" s="63" t="s">
        <v>50</v>
      </c>
      <c r="D95" s="63" t="s">
        <v>149</v>
      </c>
      <c r="E95" s="64"/>
      <c r="F95" s="91">
        <f>F96+F100+F98</f>
        <v>55433.4</v>
      </c>
      <c r="G95" s="9"/>
      <c r="H95" s="7"/>
    </row>
    <row r="96" spans="1:11" ht="31.5" x14ac:dyDescent="0.2">
      <c r="A96" s="60" t="s">
        <v>139</v>
      </c>
      <c r="B96" s="56" t="s">
        <v>26</v>
      </c>
      <c r="C96" s="56" t="s">
        <v>50</v>
      </c>
      <c r="D96" s="56" t="s">
        <v>171</v>
      </c>
      <c r="E96" s="52" t="s">
        <v>86</v>
      </c>
      <c r="F96" s="62">
        <f>F97</f>
        <v>45977.4</v>
      </c>
      <c r="G96" s="9"/>
      <c r="H96" s="7"/>
    </row>
    <row r="97" spans="1:11" ht="47.25" x14ac:dyDescent="0.2">
      <c r="A97" s="60" t="s">
        <v>88</v>
      </c>
      <c r="B97" s="56" t="s">
        <v>26</v>
      </c>
      <c r="C97" s="56" t="s">
        <v>50</v>
      </c>
      <c r="D97" s="56" t="s">
        <v>149</v>
      </c>
      <c r="E97" s="52" t="s">
        <v>87</v>
      </c>
      <c r="F97" s="62">
        <v>45977.4</v>
      </c>
      <c r="G97" s="9"/>
      <c r="H97" s="86"/>
      <c r="I97" s="11"/>
      <c r="K97" s="11"/>
    </row>
    <row r="98" spans="1:11" ht="33.75" customHeight="1" x14ac:dyDescent="0.2">
      <c r="A98" s="107" t="s">
        <v>174</v>
      </c>
      <c r="B98" s="63" t="s">
        <v>26</v>
      </c>
      <c r="C98" s="63" t="s">
        <v>50</v>
      </c>
      <c r="D98" s="63" t="s">
        <v>149</v>
      </c>
      <c r="E98" s="64" t="s">
        <v>62</v>
      </c>
      <c r="F98" s="91">
        <f>F99</f>
        <v>1511</v>
      </c>
      <c r="G98" s="9"/>
      <c r="H98" s="86"/>
      <c r="K98" s="11"/>
    </row>
    <row r="99" spans="1:11" ht="15.75" x14ac:dyDescent="0.2">
      <c r="A99" s="107" t="s">
        <v>45</v>
      </c>
      <c r="B99" s="63" t="s">
        <v>26</v>
      </c>
      <c r="C99" s="63" t="s">
        <v>50</v>
      </c>
      <c r="D99" s="63" t="s">
        <v>149</v>
      </c>
      <c r="E99" s="64" t="s">
        <v>94</v>
      </c>
      <c r="F99" s="91">
        <v>1511</v>
      </c>
      <c r="G99" s="99"/>
      <c r="H99" s="86"/>
      <c r="K99" s="11"/>
    </row>
    <row r="100" spans="1:11" ht="15.75" x14ac:dyDescent="0.2">
      <c r="A100" s="60" t="s">
        <v>93</v>
      </c>
      <c r="B100" s="56" t="s">
        <v>26</v>
      </c>
      <c r="C100" s="49" t="s">
        <v>50</v>
      </c>
      <c r="D100" s="56" t="s">
        <v>149</v>
      </c>
      <c r="E100" s="52" t="s">
        <v>92</v>
      </c>
      <c r="F100" s="62">
        <f>F101</f>
        <v>7945</v>
      </c>
      <c r="G100" s="9"/>
      <c r="H100" s="7"/>
    </row>
    <row r="101" spans="1:11" ht="15.75" x14ac:dyDescent="0.2">
      <c r="A101" s="60" t="s">
        <v>71</v>
      </c>
      <c r="B101" s="56" t="s">
        <v>26</v>
      </c>
      <c r="C101" s="49" t="s">
        <v>50</v>
      </c>
      <c r="D101" s="56" t="s">
        <v>149</v>
      </c>
      <c r="E101" s="52" t="s">
        <v>72</v>
      </c>
      <c r="F101" s="62">
        <v>7945</v>
      </c>
      <c r="G101" s="9"/>
      <c r="H101" s="86"/>
    </row>
    <row r="102" spans="1:11" ht="47.25" x14ac:dyDescent="0.2">
      <c r="A102" s="17" t="s">
        <v>287</v>
      </c>
      <c r="B102" s="41" t="s">
        <v>26</v>
      </c>
      <c r="C102" s="41" t="s">
        <v>50</v>
      </c>
      <c r="D102" s="41" t="s">
        <v>127</v>
      </c>
      <c r="E102" s="25"/>
      <c r="F102" s="19">
        <f>F103</f>
        <v>5500</v>
      </c>
      <c r="G102" s="9"/>
      <c r="H102" s="7"/>
    </row>
    <row r="103" spans="1:11" ht="31.5" x14ac:dyDescent="0.2">
      <c r="A103" s="17" t="s">
        <v>103</v>
      </c>
      <c r="B103" s="41" t="s">
        <v>26</v>
      </c>
      <c r="C103" s="41" t="s">
        <v>50</v>
      </c>
      <c r="D103" s="41" t="s">
        <v>128</v>
      </c>
      <c r="E103" s="25"/>
      <c r="F103" s="19">
        <f>F104+F106+F109</f>
        <v>5500</v>
      </c>
      <c r="G103" s="9"/>
      <c r="H103" s="7"/>
    </row>
    <row r="104" spans="1:11" ht="18.75" customHeight="1" x14ac:dyDescent="0.2">
      <c r="A104" s="17" t="s">
        <v>56</v>
      </c>
      <c r="B104" s="41" t="s">
        <v>26</v>
      </c>
      <c r="C104" s="41" t="s">
        <v>50</v>
      </c>
      <c r="D104" s="41" t="s">
        <v>128</v>
      </c>
      <c r="E104" s="25" t="s">
        <v>55</v>
      </c>
      <c r="F104" s="19">
        <f>F105</f>
        <v>1000</v>
      </c>
      <c r="G104" s="9"/>
      <c r="H104" s="7"/>
    </row>
    <row r="105" spans="1:11" ht="15.75" x14ac:dyDescent="0.2">
      <c r="A105" s="17" t="s">
        <v>182</v>
      </c>
      <c r="B105" s="41" t="s">
        <v>26</v>
      </c>
      <c r="C105" s="41" t="s">
        <v>50</v>
      </c>
      <c r="D105" s="41" t="s">
        <v>128</v>
      </c>
      <c r="E105" s="25" t="s">
        <v>181</v>
      </c>
      <c r="F105" s="19">
        <v>1000</v>
      </c>
      <c r="G105" s="9"/>
      <c r="H105" s="7"/>
    </row>
    <row r="106" spans="1:11" ht="33.75" customHeight="1" x14ac:dyDescent="0.2">
      <c r="A106" s="17" t="s">
        <v>100</v>
      </c>
      <c r="B106" s="41" t="s">
        <v>26</v>
      </c>
      <c r="C106" s="41" t="s">
        <v>50</v>
      </c>
      <c r="D106" s="41" t="s">
        <v>128</v>
      </c>
      <c r="E106" s="25" t="s">
        <v>99</v>
      </c>
      <c r="F106" s="19">
        <f>F107+F108</f>
        <v>3500</v>
      </c>
      <c r="G106" s="9"/>
      <c r="H106" s="7"/>
    </row>
    <row r="107" spans="1:11" ht="15.75" x14ac:dyDescent="0.2">
      <c r="A107" s="17" t="s">
        <v>58</v>
      </c>
      <c r="B107" s="41" t="s">
        <v>26</v>
      </c>
      <c r="C107" s="41" t="s">
        <v>50</v>
      </c>
      <c r="D107" s="41" t="s">
        <v>128</v>
      </c>
      <c r="E107" s="25" t="s">
        <v>57</v>
      </c>
      <c r="F107" s="19">
        <v>2500</v>
      </c>
      <c r="G107" s="9"/>
      <c r="H107" s="7"/>
    </row>
    <row r="108" spans="1:11" ht="66.75" customHeight="1" x14ac:dyDescent="0.2">
      <c r="A108" s="59" t="s">
        <v>281</v>
      </c>
      <c r="B108" s="41" t="s">
        <v>26</v>
      </c>
      <c r="C108" s="41" t="s">
        <v>50</v>
      </c>
      <c r="D108" s="41" t="s">
        <v>128</v>
      </c>
      <c r="E108" s="25" t="s">
        <v>64</v>
      </c>
      <c r="F108" s="19">
        <v>1000</v>
      </c>
      <c r="G108" s="9"/>
      <c r="H108" s="7"/>
    </row>
    <row r="109" spans="1:11" ht="15.75" x14ac:dyDescent="0.2">
      <c r="A109" s="15" t="s">
        <v>93</v>
      </c>
      <c r="B109" s="41" t="s">
        <v>26</v>
      </c>
      <c r="C109" s="49" t="s">
        <v>50</v>
      </c>
      <c r="D109" s="56" t="s">
        <v>128</v>
      </c>
      <c r="E109" s="52" t="s">
        <v>92</v>
      </c>
      <c r="F109" s="19">
        <f>F110</f>
        <v>1000</v>
      </c>
      <c r="G109" s="9"/>
      <c r="H109" s="7"/>
    </row>
    <row r="110" spans="1:11" ht="63" x14ac:dyDescent="0.2">
      <c r="A110" s="15" t="s">
        <v>76</v>
      </c>
      <c r="B110" s="41" t="s">
        <v>26</v>
      </c>
      <c r="C110" s="49" t="s">
        <v>50</v>
      </c>
      <c r="D110" s="56" t="s">
        <v>128</v>
      </c>
      <c r="E110" s="52" t="s">
        <v>59</v>
      </c>
      <c r="F110" s="19">
        <v>1000</v>
      </c>
      <c r="G110" s="9"/>
      <c r="H110" s="7"/>
    </row>
    <row r="111" spans="1:11" ht="31.5" x14ac:dyDescent="0.2">
      <c r="A111" s="15" t="s">
        <v>69</v>
      </c>
      <c r="B111" s="27" t="s">
        <v>26</v>
      </c>
      <c r="C111" s="41" t="s">
        <v>50</v>
      </c>
      <c r="D111" s="41" t="s">
        <v>202</v>
      </c>
      <c r="E111" s="25"/>
      <c r="F111" s="19">
        <f>F112</f>
        <v>51658.6</v>
      </c>
      <c r="G111" s="9"/>
      <c r="H111" s="7"/>
    </row>
    <row r="112" spans="1:11" ht="31.5" x14ac:dyDescent="0.2">
      <c r="A112" s="15" t="s">
        <v>70</v>
      </c>
      <c r="B112" s="27" t="s">
        <v>26</v>
      </c>
      <c r="C112" s="41" t="s">
        <v>50</v>
      </c>
      <c r="D112" s="41" t="s">
        <v>203</v>
      </c>
      <c r="E112" s="25"/>
      <c r="F112" s="19">
        <f>F113+F115+F117</f>
        <v>51658.6</v>
      </c>
      <c r="G112" s="9"/>
      <c r="H112" s="7"/>
    </row>
    <row r="113" spans="1:9" ht="78.75" x14ac:dyDescent="0.2">
      <c r="A113" s="15" t="s">
        <v>77</v>
      </c>
      <c r="B113" s="27" t="s">
        <v>26</v>
      </c>
      <c r="C113" s="41" t="s">
        <v>50</v>
      </c>
      <c r="D113" s="41" t="s">
        <v>203</v>
      </c>
      <c r="E113" s="25" t="s">
        <v>54</v>
      </c>
      <c r="F113" s="19">
        <f>F114</f>
        <v>49360.6</v>
      </c>
      <c r="G113" s="9"/>
      <c r="H113" s="7"/>
    </row>
    <row r="114" spans="1:9" ht="36.75" customHeight="1" x14ac:dyDescent="0.2">
      <c r="A114" s="15" t="s">
        <v>84</v>
      </c>
      <c r="B114" s="41" t="s">
        <v>26</v>
      </c>
      <c r="C114" s="41" t="s">
        <v>50</v>
      </c>
      <c r="D114" s="41" t="s">
        <v>203</v>
      </c>
      <c r="E114" s="25" t="s">
        <v>83</v>
      </c>
      <c r="F114" s="62">
        <v>49360.6</v>
      </c>
      <c r="G114" s="9"/>
      <c r="H114" s="86"/>
      <c r="I114" s="11"/>
    </row>
    <row r="115" spans="1:9" ht="31.5" x14ac:dyDescent="0.2">
      <c r="A115" s="15" t="s">
        <v>139</v>
      </c>
      <c r="B115" s="41" t="s">
        <v>26</v>
      </c>
      <c r="C115" s="41" t="s">
        <v>50</v>
      </c>
      <c r="D115" s="41" t="s">
        <v>203</v>
      </c>
      <c r="E115" s="25" t="s">
        <v>86</v>
      </c>
      <c r="F115" s="19">
        <f>F116</f>
        <v>2205</v>
      </c>
      <c r="G115" s="9"/>
      <c r="H115" s="7"/>
    </row>
    <row r="116" spans="1:9" ht="47.25" x14ac:dyDescent="0.2">
      <c r="A116" s="15" t="s">
        <v>88</v>
      </c>
      <c r="B116" s="41" t="s">
        <v>26</v>
      </c>
      <c r="C116" s="41" t="s">
        <v>50</v>
      </c>
      <c r="D116" s="41" t="s">
        <v>203</v>
      </c>
      <c r="E116" s="25" t="s">
        <v>87</v>
      </c>
      <c r="F116" s="19">
        <v>2205</v>
      </c>
      <c r="G116" s="9"/>
      <c r="H116" s="7"/>
    </row>
    <row r="117" spans="1:9" ht="15.75" x14ac:dyDescent="0.2">
      <c r="A117" s="15" t="s">
        <v>93</v>
      </c>
      <c r="B117" s="41" t="s">
        <v>26</v>
      </c>
      <c r="C117" s="41" t="s">
        <v>50</v>
      </c>
      <c r="D117" s="41" t="s">
        <v>203</v>
      </c>
      <c r="E117" s="25" t="s">
        <v>92</v>
      </c>
      <c r="F117" s="19">
        <f>F118</f>
        <v>93</v>
      </c>
      <c r="G117" s="9"/>
      <c r="H117" s="7"/>
    </row>
    <row r="118" spans="1:9" ht="15.75" x14ac:dyDescent="0.2">
      <c r="A118" s="15" t="s">
        <v>71</v>
      </c>
      <c r="B118" s="41" t="s">
        <v>26</v>
      </c>
      <c r="C118" s="41" t="s">
        <v>50</v>
      </c>
      <c r="D118" s="41" t="s">
        <v>203</v>
      </c>
      <c r="E118" s="25" t="s">
        <v>72</v>
      </c>
      <c r="F118" s="19">
        <v>93</v>
      </c>
      <c r="G118" s="9"/>
      <c r="H118" s="7"/>
    </row>
    <row r="119" spans="1:9" ht="51" customHeight="1" x14ac:dyDescent="0.2">
      <c r="A119" s="79" t="s">
        <v>205</v>
      </c>
      <c r="B119" s="56" t="s">
        <v>26</v>
      </c>
      <c r="C119" s="56" t="s">
        <v>50</v>
      </c>
      <c r="D119" s="56" t="s">
        <v>206</v>
      </c>
      <c r="E119" s="52"/>
      <c r="F119" s="62">
        <f>F120</f>
        <v>1448</v>
      </c>
      <c r="G119" s="9"/>
      <c r="H119" s="7"/>
    </row>
    <row r="120" spans="1:9" ht="31.5" x14ac:dyDescent="0.2">
      <c r="A120" s="60" t="s">
        <v>226</v>
      </c>
      <c r="B120" s="56" t="s">
        <v>26</v>
      </c>
      <c r="C120" s="56" t="s">
        <v>50</v>
      </c>
      <c r="D120" s="56" t="s">
        <v>207</v>
      </c>
      <c r="E120" s="52"/>
      <c r="F120" s="62">
        <f>F121+F123+F125</f>
        <v>1448</v>
      </c>
      <c r="G120" s="9"/>
      <c r="H120" s="7"/>
    </row>
    <row r="121" spans="1:9" ht="78.75" x14ac:dyDescent="0.2">
      <c r="A121" s="60" t="s">
        <v>77</v>
      </c>
      <c r="B121" s="56" t="s">
        <v>26</v>
      </c>
      <c r="C121" s="56" t="s">
        <v>50</v>
      </c>
      <c r="D121" s="56" t="s">
        <v>207</v>
      </c>
      <c r="E121" s="52" t="s">
        <v>54</v>
      </c>
      <c r="F121" s="62">
        <f>F122</f>
        <v>1197</v>
      </c>
      <c r="G121" s="9"/>
      <c r="H121" s="7"/>
    </row>
    <row r="122" spans="1:9" ht="36.75" customHeight="1" x14ac:dyDescent="0.2">
      <c r="A122" s="60" t="s">
        <v>84</v>
      </c>
      <c r="B122" s="56" t="s">
        <v>26</v>
      </c>
      <c r="C122" s="56" t="s">
        <v>50</v>
      </c>
      <c r="D122" s="56" t="s">
        <v>207</v>
      </c>
      <c r="E122" s="52" t="s">
        <v>83</v>
      </c>
      <c r="F122" s="62">
        <v>1197</v>
      </c>
      <c r="G122" s="9"/>
      <c r="H122" s="7"/>
    </row>
    <row r="123" spans="1:9" ht="31.5" x14ac:dyDescent="0.2">
      <c r="A123" s="60" t="s">
        <v>139</v>
      </c>
      <c r="B123" s="56" t="s">
        <v>26</v>
      </c>
      <c r="C123" s="56" t="s">
        <v>50</v>
      </c>
      <c r="D123" s="56" t="s">
        <v>207</v>
      </c>
      <c r="E123" s="52" t="s">
        <v>86</v>
      </c>
      <c r="F123" s="62">
        <f>F124</f>
        <v>249</v>
      </c>
      <c r="G123" s="9"/>
      <c r="H123" s="7"/>
    </row>
    <row r="124" spans="1:9" ht="47.25" x14ac:dyDescent="0.2">
      <c r="A124" s="60" t="s">
        <v>88</v>
      </c>
      <c r="B124" s="56" t="s">
        <v>26</v>
      </c>
      <c r="C124" s="56" t="s">
        <v>50</v>
      </c>
      <c r="D124" s="56" t="s">
        <v>207</v>
      </c>
      <c r="E124" s="52" t="s">
        <v>87</v>
      </c>
      <c r="F124" s="62">
        <v>249</v>
      </c>
      <c r="G124" s="9"/>
      <c r="H124" s="7"/>
    </row>
    <row r="125" spans="1:9" ht="15.75" x14ac:dyDescent="0.2">
      <c r="A125" s="60" t="s">
        <v>93</v>
      </c>
      <c r="B125" s="56" t="s">
        <v>26</v>
      </c>
      <c r="C125" s="56" t="s">
        <v>50</v>
      </c>
      <c r="D125" s="56" t="s">
        <v>207</v>
      </c>
      <c r="E125" s="52" t="s">
        <v>92</v>
      </c>
      <c r="F125" s="62">
        <f>F126</f>
        <v>2</v>
      </c>
      <c r="G125" s="9"/>
      <c r="H125" s="7"/>
    </row>
    <row r="126" spans="1:9" ht="15.75" x14ac:dyDescent="0.2">
      <c r="A126" s="60" t="s">
        <v>71</v>
      </c>
      <c r="B126" s="56" t="s">
        <v>26</v>
      </c>
      <c r="C126" s="56" t="s">
        <v>50</v>
      </c>
      <c r="D126" s="56" t="s">
        <v>207</v>
      </c>
      <c r="E126" s="52" t="s">
        <v>72</v>
      </c>
      <c r="F126" s="62">
        <v>2</v>
      </c>
      <c r="G126" s="9"/>
      <c r="H126" s="7"/>
    </row>
    <row r="127" spans="1:9" ht="18" customHeight="1" x14ac:dyDescent="0.2">
      <c r="A127" s="60" t="s">
        <v>215</v>
      </c>
      <c r="B127" s="56" t="s">
        <v>26</v>
      </c>
      <c r="C127" s="56" t="s">
        <v>50</v>
      </c>
      <c r="D127" s="56" t="s">
        <v>129</v>
      </c>
      <c r="E127" s="52"/>
      <c r="F127" s="62">
        <f>F128</f>
        <v>33745.699999999997</v>
      </c>
      <c r="G127" s="9"/>
      <c r="H127" s="7"/>
    </row>
    <row r="128" spans="1:9" ht="33.75" customHeight="1" x14ac:dyDescent="0.25">
      <c r="A128" s="84" t="s">
        <v>216</v>
      </c>
      <c r="B128" s="56" t="s">
        <v>26</v>
      </c>
      <c r="C128" s="56" t="s">
        <v>50</v>
      </c>
      <c r="D128" s="56" t="s">
        <v>130</v>
      </c>
      <c r="E128" s="52"/>
      <c r="F128" s="62">
        <f>F134+F129</f>
        <v>33745.699999999997</v>
      </c>
      <c r="G128" s="9"/>
      <c r="H128" s="7"/>
    </row>
    <row r="129" spans="1:11" ht="43.9" customHeight="1" x14ac:dyDescent="0.25">
      <c r="A129" s="68" t="s">
        <v>363</v>
      </c>
      <c r="B129" s="49" t="s">
        <v>26</v>
      </c>
      <c r="C129" s="49" t="s">
        <v>50</v>
      </c>
      <c r="D129" s="49" t="s">
        <v>364</v>
      </c>
      <c r="E129" s="49"/>
      <c r="F129" s="58">
        <f>F130+F132</f>
        <v>110</v>
      </c>
      <c r="H129" s="7"/>
    </row>
    <row r="130" spans="1:11" ht="79.150000000000006" customHeight="1" x14ac:dyDescent="0.2">
      <c r="A130" s="60" t="s">
        <v>77</v>
      </c>
      <c r="B130" s="49" t="s">
        <v>26</v>
      </c>
      <c r="C130" s="49" t="s">
        <v>50</v>
      </c>
      <c r="D130" s="49" t="s">
        <v>364</v>
      </c>
      <c r="E130" s="52" t="s">
        <v>54</v>
      </c>
      <c r="F130" s="58">
        <f>F131</f>
        <v>90</v>
      </c>
      <c r="H130" s="7"/>
    </row>
    <row r="131" spans="1:11" ht="33.75" customHeight="1" x14ac:dyDescent="0.2">
      <c r="A131" s="60" t="s">
        <v>84</v>
      </c>
      <c r="B131" s="49" t="s">
        <v>26</v>
      </c>
      <c r="C131" s="49" t="s">
        <v>50</v>
      </c>
      <c r="D131" s="49" t="s">
        <v>364</v>
      </c>
      <c r="E131" s="52" t="s">
        <v>83</v>
      </c>
      <c r="F131" s="58">
        <v>90</v>
      </c>
      <c r="H131" s="7"/>
    </row>
    <row r="132" spans="1:11" ht="33.75" customHeight="1" x14ac:dyDescent="0.2">
      <c r="A132" s="60" t="s">
        <v>139</v>
      </c>
      <c r="B132" s="49" t="s">
        <v>26</v>
      </c>
      <c r="C132" s="49" t="s">
        <v>50</v>
      </c>
      <c r="D132" s="49" t="s">
        <v>364</v>
      </c>
      <c r="E132" s="52" t="s">
        <v>86</v>
      </c>
      <c r="F132" s="58">
        <f>F133</f>
        <v>20</v>
      </c>
      <c r="H132" s="7"/>
    </row>
    <row r="133" spans="1:11" ht="48" customHeight="1" x14ac:dyDescent="0.2">
      <c r="A133" s="60" t="s">
        <v>88</v>
      </c>
      <c r="B133" s="49" t="s">
        <v>26</v>
      </c>
      <c r="C133" s="49" t="s">
        <v>50</v>
      </c>
      <c r="D133" s="49" t="s">
        <v>364</v>
      </c>
      <c r="E133" s="52" t="s">
        <v>87</v>
      </c>
      <c r="F133" s="58">
        <v>20</v>
      </c>
      <c r="H133" s="7"/>
    </row>
    <row r="134" spans="1:11" ht="33" customHeight="1" x14ac:dyDescent="0.2">
      <c r="A134" s="60" t="s">
        <v>218</v>
      </c>
      <c r="B134" s="56" t="s">
        <v>26</v>
      </c>
      <c r="C134" s="56" t="s">
        <v>50</v>
      </c>
      <c r="D134" s="56" t="s">
        <v>131</v>
      </c>
      <c r="E134" s="52"/>
      <c r="F134" s="62">
        <f>F137+F139+F143+F135</f>
        <v>33635.699999999997</v>
      </c>
      <c r="G134" s="9"/>
      <c r="H134" s="7"/>
    </row>
    <row r="135" spans="1:11" ht="78.75" x14ac:dyDescent="0.2">
      <c r="A135" s="60" t="s">
        <v>77</v>
      </c>
      <c r="B135" s="56" t="s">
        <v>26</v>
      </c>
      <c r="C135" s="56" t="s">
        <v>50</v>
      </c>
      <c r="D135" s="56" t="s">
        <v>131</v>
      </c>
      <c r="E135" s="52" t="s">
        <v>54</v>
      </c>
      <c r="F135" s="62">
        <f>F136</f>
        <v>126</v>
      </c>
      <c r="G135" s="9"/>
      <c r="H135" s="7"/>
    </row>
    <row r="136" spans="1:11" ht="33" customHeight="1" x14ac:dyDescent="0.2">
      <c r="A136" s="60" t="s">
        <v>84</v>
      </c>
      <c r="B136" s="56" t="s">
        <v>26</v>
      </c>
      <c r="C136" s="56" t="s">
        <v>50</v>
      </c>
      <c r="D136" s="56" t="s">
        <v>131</v>
      </c>
      <c r="E136" s="52" t="s">
        <v>83</v>
      </c>
      <c r="F136" s="62">
        <v>126</v>
      </c>
      <c r="G136" s="9"/>
      <c r="H136" s="7"/>
    </row>
    <row r="137" spans="1:11" ht="31.5" x14ac:dyDescent="0.2">
      <c r="A137" s="60" t="s">
        <v>139</v>
      </c>
      <c r="B137" s="56" t="s">
        <v>26</v>
      </c>
      <c r="C137" s="56" t="s">
        <v>50</v>
      </c>
      <c r="D137" s="56" t="s">
        <v>131</v>
      </c>
      <c r="E137" s="52" t="s">
        <v>86</v>
      </c>
      <c r="F137" s="62">
        <f>F138</f>
        <v>22384.2</v>
      </c>
      <c r="G137" s="9"/>
      <c r="H137" s="7"/>
    </row>
    <row r="138" spans="1:11" ht="47.25" x14ac:dyDescent="0.2">
      <c r="A138" s="60" t="s">
        <v>88</v>
      </c>
      <c r="B138" s="56" t="s">
        <v>26</v>
      </c>
      <c r="C138" s="56" t="s">
        <v>50</v>
      </c>
      <c r="D138" s="56" t="s">
        <v>131</v>
      </c>
      <c r="E138" s="52" t="s">
        <v>87</v>
      </c>
      <c r="F138" s="62">
        <v>22384.2</v>
      </c>
      <c r="G138" s="117"/>
      <c r="H138" s="86"/>
      <c r="I138" s="11"/>
      <c r="J138" s="11"/>
      <c r="K138" s="11"/>
    </row>
    <row r="139" spans="1:11" ht="17.25" customHeight="1" x14ac:dyDescent="0.2">
      <c r="A139" s="60" t="s">
        <v>56</v>
      </c>
      <c r="B139" s="56" t="s">
        <v>26</v>
      </c>
      <c r="C139" s="56" t="s">
        <v>50</v>
      </c>
      <c r="D139" s="56" t="s">
        <v>131</v>
      </c>
      <c r="E139" s="52" t="s">
        <v>55</v>
      </c>
      <c r="F139" s="62">
        <f>F140+F141+F142</f>
        <v>569</v>
      </c>
      <c r="G139" s="9"/>
      <c r="H139" s="7"/>
    </row>
    <row r="140" spans="1:11" ht="31.5" x14ac:dyDescent="0.2">
      <c r="A140" s="60" t="s">
        <v>102</v>
      </c>
      <c r="B140" s="56" t="s">
        <v>26</v>
      </c>
      <c r="C140" s="56" t="s">
        <v>50</v>
      </c>
      <c r="D140" s="56" t="s">
        <v>131</v>
      </c>
      <c r="E140" s="52" t="s">
        <v>90</v>
      </c>
      <c r="F140" s="62">
        <v>246</v>
      </c>
      <c r="G140" s="9"/>
      <c r="H140" s="7"/>
    </row>
    <row r="141" spans="1:11" ht="31.5" x14ac:dyDescent="0.2">
      <c r="A141" s="60" t="s">
        <v>109</v>
      </c>
      <c r="B141" s="56" t="s">
        <v>26</v>
      </c>
      <c r="C141" s="56" t="s">
        <v>50</v>
      </c>
      <c r="D141" s="56" t="s">
        <v>131</v>
      </c>
      <c r="E141" s="52" t="s">
        <v>39</v>
      </c>
      <c r="F141" s="62">
        <v>121</v>
      </c>
      <c r="G141" s="9"/>
      <c r="H141" s="7"/>
    </row>
    <row r="142" spans="1:11" ht="20.45" customHeight="1" x14ac:dyDescent="0.2">
      <c r="A142" s="60" t="s">
        <v>104</v>
      </c>
      <c r="B142" s="56" t="s">
        <v>26</v>
      </c>
      <c r="C142" s="56" t="s">
        <v>50</v>
      </c>
      <c r="D142" s="56" t="s">
        <v>131</v>
      </c>
      <c r="E142" s="52" t="s">
        <v>105</v>
      </c>
      <c r="F142" s="62">
        <v>202</v>
      </c>
      <c r="G142" s="9"/>
      <c r="H142" s="7"/>
    </row>
    <row r="143" spans="1:11" ht="15" customHeight="1" x14ac:dyDescent="0.2">
      <c r="A143" s="60" t="s">
        <v>93</v>
      </c>
      <c r="B143" s="56" t="s">
        <v>26</v>
      </c>
      <c r="C143" s="56" t="s">
        <v>50</v>
      </c>
      <c r="D143" s="56" t="s">
        <v>131</v>
      </c>
      <c r="E143" s="52" t="s">
        <v>92</v>
      </c>
      <c r="F143" s="62">
        <f>F145+F144</f>
        <v>10556.5</v>
      </c>
      <c r="G143" s="9"/>
      <c r="H143" s="7"/>
    </row>
    <row r="144" spans="1:11" ht="20.25" customHeight="1" x14ac:dyDescent="0.2">
      <c r="A144" s="60" t="s">
        <v>189</v>
      </c>
      <c r="B144" s="56" t="s">
        <v>26</v>
      </c>
      <c r="C144" s="56" t="s">
        <v>50</v>
      </c>
      <c r="D144" s="56" t="s">
        <v>131</v>
      </c>
      <c r="E144" s="52" t="s">
        <v>188</v>
      </c>
      <c r="F144" s="62">
        <v>8258.1</v>
      </c>
      <c r="G144" s="118"/>
      <c r="H144" s="86"/>
      <c r="I144" s="11"/>
      <c r="J144" s="11"/>
    </row>
    <row r="145" spans="1:10" ht="15.75" customHeight="1" x14ac:dyDescent="0.2">
      <c r="A145" s="15" t="s">
        <v>71</v>
      </c>
      <c r="B145" s="41" t="s">
        <v>26</v>
      </c>
      <c r="C145" s="41" t="s">
        <v>50</v>
      </c>
      <c r="D145" s="41" t="s">
        <v>131</v>
      </c>
      <c r="E145" s="25" t="s">
        <v>72</v>
      </c>
      <c r="F145" s="62">
        <v>2298.4</v>
      </c>
      <c r="G145" s="9"/>
      <c r="H145" s="86"/>
      <c r="J145" s="11"/>
    </row>
    <row r="146" spans="1:10" ht="33.75" customHeight="1" x14ac:dyDescent="0.2">
      <c r="A146" s="24" t="s">
        <v>5</v>
      </c>
      <c r="B146" s="45" t="s">
        <v>30</v>
      </c>
      <c r="C146" s="50"/>
      <c r="D146" s="50"/>
      <c r="E146" s="34"/>
      <c r="F146" s="70">
        <f>F147+F161</f>
        <v>69594.100000000006</v>
      </c>
    </row>
    <row r="147" spans="1:10" ht="47.25" x14ac:dyDescent="0.2">
      <c r="A147" s="15" t="s">
        <v>233</v>
      </c>
      <c r="B147" s="41" t="s">
        <v>30</v>
      </c>
      <c r="C147" s="27" t="s">
        <v>29</v>
      </c>
      <c r="D147" s="41"/>
      <c r="E147" s="25"/>
      <c r="F147" s="19">
        <f>F148</f>
        <v>68837.100000000006</v>
      </c>
    </row>
    <row r="148" spans="1:10" ht="110.25" x14ac:dyDescent="0.2">
      <c r="A148" s="15" t="s">
        <v>300</v>
      </c>
      <c r="B148" s="41" t="s">
        <v>30</v>
      </c>
      <c r="C148" s="27" t="s">
        <v>29</v>
      </c>
      <c r="D148" s="41" t="s">
        <v>140</v>
      </c>
      <c r="E148" s="25"/>
      <c r="F148" s="19">
        <f>F149</f>
        <v>68837.100000000006</v>
      </c>
    </row>
    <row r="149" spans="1:10" ht="31.5" x14ac:dyDescent="0.2">
      <c r="A149" s="15" t="s">
        <v>106</v>
      </c>
      <c r="B149" s="41" t="s">
        <v>30</v>
      </c>
      <c r="C149" s="27" t="s">
        <v>29</v>
      </c>
      <c r="D149" s="41" t="s">
        <v>141</v>
      </c>
      <c r="E149" s="25"/>
      <c r="F149" s="19">
        <f>F150+F152+F158+F156+F154</f>
        <v>68837.100000000006</v>
      </c>
    </row>
    <row r="150" spans="1:10" ht="78.75" x14ac:dyDescent="0.2">
      <c r="A150" s="15" t="s">
        <v>77</v>
      </c>
      <c r="B150" s="41" t="s">
        <v>30</v>
      </c>
      <c r="C150" s="27" t="s">
        <v>29</v>
      </c>
      <c r="D150" s="41" t="s">
        <v>141</v>
      </c>
      <c r="E150" s="25" t="s">
        <v>54</v>
      </c>
      <c r="F150" s="19">
        <f>F151</f>
        <v>22485</v>
      </c>
    </row>
    <row r="151" spans="1:10" ht="34.5" customHeight="1" x14ac:dyDescent="0.2">
      <c r="A151" s="15" t="s">
        <v>84</v>
      </c>
      <c r="B151" s="41" t="s">
        <v>30</v>
      </c>
      <c r="C151" s="27" t="s">
        <v>29</v>
      </c>
      <c r="D151" s="41" t="s">
        <v>141</v>
      </c>
      <c r="E151" s="25" t="s">
        <v>83</v>
      </c>
      <c r="F151" s="19">
        <v>22485</v>
      </c>
    </row>
    <row r="152" spans="1:10" ht="34.5" customHeight="1" x14ac:dyDescent="0.2">
      <c r="A152" s="15" t="s">
        <v>139</v>
      </c>
      <c r="B152" s="41" t="s">
        <v>30</v>
      </c>
      <c r="C152" s="27" t="s">
        <v>29</v>
      </c>
      <c r="D152" s="41" t="s">
        <v>141</v>
      </c>
      <c r="E152" s="25" t="s">
        <v>86</v>
      </c>
      <c r="F152" s="19">
        <f>F153</f>
        <v>4911.8</v>
      </c>
    </row>
    <row r="153" spans="1:10" ht="47.25" x14ac:dyDescent="0.2">
      <c r="A153" s="15" t="s">
        <v>88</v>
      </c>
      <c r="B153" s="41" t="s">
        <v>30</v>
      </c>
      <c r="C153" s="27" t="s">
        <v>29</v>
      </c>
      <c r="D153" s="41" t="s">
        <v>141</v>
      </c>
      <c r="E153" s="25" t="s">
        <v>87</v>
      </c>
      <c r="F153" s="62">
        <v>4911.8</v>
      </c>
      <c r="H153" s="11"/>
    </row>
    <row r="154" spans="1:10" ht="33.75" customHeight="1" x14ac:dyDescent="0.2">
      <c r="A154" s="17" t="s">
        <v>174</v>
      </c>
      <c r="B154" s="41" t="s">
        <v>30</v>
      </c>
      <c r="C154" s="27" t="s">
        <v>29</v>
      </c>
      <c r="D154" s="41" t="s">
        <v>141</v>
      </c>
      <c r="E154" s="25" t="s">
        <v>62</v>
      </c>
      <c r="F154" s="62">
        <f>F155</f>
        <v>1377</v>
      </c>
      <c r="H154" s="11"/>
    </row>
    <row r="155" spans="1:10" ht="15.75" x14ac:dyDescent="0.2">
      <c r="A155" s="17" t="s">
        <v>45</v>
      </c>
      <c r="B155" s="41" t="s">
        <v>30</v>
      </c>
      <c r="C155" s="27" t="s">
        <v>29</v>
      </c>
      <c r="D155" s="41" t="s">
        <v>141</v>
      </c>
      <c r="E155" s="25" t="s">
        <v>94</v>
      </c>
      <c r="F155" s="62">
        <v>1377</v>
      </c>
      <c r="H155" s="11"/>
    </row>
    <row r="156" spans="1:10" ht="30" customHeight="1" x14ac:dyDescent="0.2">
      <c r="A156" s="20" t="s">
        <v>100</v>
      </c>
      <c r="B156" s="41" t="s">
        <v>30</v>
      </c>
      <c r="C156" s="41" t="s">
        <v>29</v>
      </c>
      <c r="D156" s="41" t="s">
        <v>141</v>
      </c>
      <c r="E156" s="25" t="s">
        <v>99</v>
      </c>
      <c r="F156" s="62">
        <f>F157</f>
        <v>39715.300000000003</v>
      </c>
    </row>
    <row r="157" spans="1:10" ht="18" customHeight="1" x14ac:dyDescent="0.2">
      <c r="A157" s="15" t="s">
        <v>58</v>
      </c>
      <c r="B157" s="41" t="s">
        <v>30</v>
      </c>
      <c r="C157" s="41" t="s">
        <v>29</v>
      </c>
      <c r="D157" s="41" t="s">
        <v>141</v>
      </c>
      <c r="E157" s="25" t="s">
        <v>57</v>
      </c>
      <c r="F157" s="62">
        <v>39715.300000000003</v>
      </c>
      <c r="H157" s="11"/>
      <c r="I157" s="11"/>
    </row>
    <row r="158" spans="1:10" ht="19.5" customHeight="1" x14ac:dyDescent="0.2">
      <c r="A158" s="15" t="s">
        <v>93</v>
      </c>
      <c r="B158" s="41" t="s">
        <v>30</v>
      </c>
      <c r="C158" s="41" t="s">
        <v>29</v>
      </c>
      <c r="D158" s="41" t="s">
        <v>141</v>
      </c>
      <c r="E158" s="25" t="s">
        <v>92</v>
      </c>
      <c r="F158" s="19">
        <f>F160+F159</f>
        <v>348</v>
      </c>
    </row>
    <row r="159" spans="1:10" ht="63" x14ac:dyDescent="0.2">
      <c r="A159" s="15" t="s">
        <v>76</v>
      </c>
      <c r="B159" s="41" t="s">
        <v>30</v>
      </c>
      <c r="C159" s="41" t="s">
        <v>29</v>
      </c>
      <c r="D159" s="41" t="s">
        <v>141</v>
      </c>
      <c r="E159" s="25" t="s">
        <v>59</v>
      </c>
      <c r="F159" s="19">
        <v>0</v>
      </c>
    </row>
    <row r="160" spans="1:10" ht="20.25" customHeight="1" x14ac:dyDescent="0.2">
      <c r="A160" s="15" t="s">
        <v>71</v>
      </c>
      <c r="B160" s="41" t="s">
        <v>30</v>
      </c>
      <c r="C160" s="41" t="s">
        <v>29</v>
      </c>
      <c r="D160" s="41" t="s">
        <v>141</v>
      </c>
      <c r="E160" s="25" t="s">
        <v>72</v>
      </c>
      <c r="F160" s="19">
        <v>348</v>
      </c>
    </row>
    <row r="161" spans="1:6" ht="38.25" customHeight="1" x14ac:dyDescent="0.2">
      <c r="A161" s="15" t="s">
        <v>48</v>
      </c>
      <c r="B161" s="41" t="s">
        <v>30</v>
      </c>
      <c r="C161" s="41" t="s">
        <v>34</v>
      </c>
      <c r="D161" s="41"/>
      <c r="E161" s="25"/>
      <c r="F161" s="19">
        <f>F162+F176+F170</f>
        <v>757</v>
      </c>
    </row>
    <row r="162" spans="1:6" ht="31.5" x14ac:dyDescent="0.2">
      <c r="A162" s="17" t="s">
        <v>288</v>
      </c>
      <c r="B162" s="41" t="s">
        <v>30</v>
      </c>
      <c r="C162" s="41" t="s">
        <v>34</v>
      </c>
      <c r="D162" s="41" t="s">
        <v>112</v>
      </c>
      <c r="E162" s="25"/>
      <c r="F162" s="19">
        <f>F163</f>
        <v>528</v>
      </c>
    </row>
    <row r="163" spans="1:6" ht="31.5" x14ac:dyDescent="0.2">
      <c r="A163" s="15" t="s">
        <v>103</v>
      </c>
      <c r="B163" s="41" t="s">
        <v>30</v>
      </c>
      <c r="C163" s="41" t="s">
        <v>34</v>
      </c>
      <c r="D163" s="41" t="s">
        <v>154</v>
      </c>
      <c r="E163" s="25"/>
      <c r="F163" s="19">
        <f>F166+F168+F164</f>
        <v>528</v>
      </c>
    </row>
    <row r="164" spans="1:6" ht="78.75" x14ac:dyDescent="0.2">
      <c r="A164" s="15" t="s">
        <v>77</v>
      </c>
      <c r="B164" s="41" t="s">
        <v>30</v>
      </c>
      <c r="C164" s="41" t="s">
        <v>34</v>
      </c>
      <c r="D164" s="41" t="s">
        <v>154</v>
      </c>
      <c r="E164" s="25" t="s">
        <v>54</v>
      </c>
      <c r="F164" s="19">
        <f>F165</f>
        <v>124</v>
      </c>
    </row>
    <row r="165" spans="1:6" ht="31.5" customHeight="1" x14ac:dyDescent="0.2">
      <c r="A165" s="15" t="s">
        <v>84</v>
      </c>
      <c r="B165" s="41" t="s">
        <v>30</v>
      </c>
      <c r="C165" s="41" t="s">
        <v>34</v>
      </c>
      <c r="D165" s="41" t="s">
        <v>154</v>
      </c>
      <c r="E165" s="25" t="s">
        <v>83</v>
      </c>
      <c r="F165" s="19">
        <v>124</v>
      </c>
    </row>
    <row r="166" spans="1:6" ht="31.5" x14ac:dyDescent="0.2">
      <c r="A166" s="15" t="s">
        <v>139</v>
      </c>
      <c r="B166" s="41" t="s">
        <v>30</v>
      </c>
      <c r="C166" s="41" t="s">
        <v>34</v>
      </c>
      <c r="D166" s="41" t="s">
        <v>154</v>
      </c>
      <c r="E166" s="25" t="s">
        <v>86</v>
      </c>
      <c r="F166" s="19">
        <f>F167</f>
        <v>319</v>
      </c>
    </row>
    <row r="167" spans="1:6" ht="47.25" x14ac:dyDescent="0.2">
      <c r="A167" s="15" t="s">
        <v>88</v>
      </c>
      <c r="B167" s="41" t="s">
        <v>30</v>
      </c>
      <c r="C167" s="41" t="s">
        <v>34</v>
      </c>
      <c r="D167" s="41" t="s">
        <v>154</v>
      </c>
      <c r="E167" s="25" t="s">
        <v>87</v>
      </c>
      <c r="F167" s="19">
        <v>319</v>
      </c>
    </row>
    <row r="168" spans="1:6" ht="29.25" customHeight="1" x14ac:dyDescent="0.2">
      <c r="A168" s="20" t="s">
        <v>100</v>
      </c>
      <c r="B168" s="41" t="s">
        <v>30</v>
      </c>
      <c r="C168" s="41" t="s">
        <v>34</v>
      </c>
      <c r="D168" s="41" t="s">
        <v>154</v>
      </c>
      <c r="E168" s="25" t="s">
        <v>99</v>
      </c>
      <c r="F168" s="19">
        <f>F169</f>
        <v>85</v>
      </c>
    </row>
    <row r="169" spans="1:6" ht="15.75" x14ac:dyDescent="0.2">
      <c r="A169" s="15" t="s">
        <v>89</v>
      </c>
      <c r="B169" s="41" t="s">
        <v>30</v>
      </c>
      <c r="C169" s="41" t="s">
        <v>34</v>
      </c>
      <c r="D169" s="41" t="s">
        <v>154</v>
      </c>
      <c r="E169" s="25" t="s">
        <v>57</v>
      </c>
      <c r="F169" s="19">
        <v>85</v>
      </c>
    </row>
    <row r="170" spans="1:6" ht="63" x14ac:dyDescent="0.2">
      <c r="A170" s="17" t="s">
        <v>301</v>
      </c>
      <c r="B170" s="49" t="s">
        <v>30</v>
      </c>
      <c r="C170" s="49" t="s">
        <v>34</v>
      </c>
      <c r="D170" s="56" t="s">
        <v>247</v>
      </c>
      <c r="E170" s="52"/>
      <c r="F170" s="19">
        <f>F171</f>
        <v>35</v>
      </c>
    </row>
    <row r="171" spans="1:6" ht="31.5" x14ac:dyDescent="0.2">
      <c r="A171" s="17" t="s">
        <v>103</v>
      </c>
      <c r="B171" s="49" t="s">
        <v>30</v>
      </c>
      <c r="C171" s="49" t="s">
        <v>34</v>
      </c>
      <c r="D171" s="56" t="s">
        <v>248</v>
      </c>
      <c r="E171" s="52"/>
      <c r="F171" s="19">
        <f>F174+F172</f>
        <v>35</v>
      </c>
    </row>
    <row r="172" spans="1:6" ht="31.5" x14ac:dyDescent="0.2">
      <c r="A172" s="15" t="s">
        <v>139</v>
      </c>
      <c r="B172" s="49" t="s">
        <v>30</v>
      </c>
      <c r="C172" s="49" t="s">
        <v>34</v>
      </c>
      <c r="D172" s="56" t="s">
        <v>248</v>
      </c>
      <c r="E172" s="52" t="s">
        <v>86</v>
      </c>
      <c r="F172" s="19">
        <f>F173</f>
        <v>26</v>
      </c>
    </row>
    <row r="173" spans="1:6" ht="47.25" x14ac:dyDescent="0.2">
      <c r="A173" s="15" t="s">
        <v>88</v>
      </c>
      <c r="B173" s="49" t="s">
        <v>30</v>
      </c>
      <c r="C173" s="49" t="s">
        <v>34</v>
      </c>
      <c r="D173" s="56" t="s">
        <v>248</v>
      </c>
      <c r="E173" s="52" t="s">
        <v>87</v>
      </c>
      <c r="F173" s="19">
        <v>26</v>
      </c>
    </row>
    <row r="174" spans="1:6" ht="32.25" customHeight="1" x14ac:dyDescent="0.2">
      <c r="A174" s="17" t="s">
        <v>100</v>
      </c>
      <c r="B174" s="49" t="s">
        <v>30</v>
      </c>
      <c r="C174" s="49" t="s">
        <v>34</v>
      </c>
      <c r="D174" s="56" t="s">
        <v>248</v>
      </c>
      <c r="E174" s="52" t="s">
        <v>99</v>
      </c>
      <c r="F174" s="19">
        <f>F175</f>
        <v>9</v>
      </c>
    </row>
    <row r="175" spans="1:6" ht="15.75" x14ac:dyDescent="0.2">
      <c r="A175" s="17" t="s">
        <v>89</v>
      </c>
      <c r="B175" s="49" t="s">
        <v>30</v>
      </c>
      <c r="C175" s="49" t="s">
        <v>34</v>
      </c>
      <c r="D175" s="56" t="s">
        <v>248</v>
      </c>
      <c r="E175" s="52" t="s">
        <v>57</v>
      </c>
      <c r="F175" s="19">
        <v>9</v>
      </c>
    </row>
    <row r="176" spans="1:6" ht="67.5" customHeight="1" x14ac:dyDescent="0.2">
      <c r="A176" s="17" t="s">
        <v>289</v>
      </c>
      <c r="B176" s="27" t="s">
        <v>30</v>
      </c>
      <c r="C176" s="27" t="s">
        <v>34</v>
      </c>
      <c r="D176" s="41" t="s">
        <v>196</v>
      </c>
      <c r="E176" s="25"/>
      <c r="F176" s="19">
        <f>F177</f>
        <v>194</v>
      </c>
    </row>
    <row r="177" spans="1:8" ht="31.5" x14ac:dyDescent="0.2">
      <c r="A177" s="17" t="s">
        <v>103</v>
      </c>
      <c r="B177" s="27" t="s">
        <v>30</v>
      </c>
      <c r="C177" s="27" t="s">
        <v>34</v>
      </c>
      <c r="D177" s="41" t="s">
        <v>197</v>
      </c>
      <c r="E177" s="25"/>
      <c r="F177" s="19">
        <f>F180+F178</f>
        <v>194</v>
      </c>
    </row>
    <row r="178" spans="1:8" ht="31.5" x14ac:dyDescent="0.2">
      <c r="A178" s="15" t="s">
        <v>139</v>
      </c>
      <c r="B178" s="27" t="s">
        <v>30</v>
      </c>
      <c r="C178" s="27" t="s">
        <v>34</v>
      </c>
      <c r="D178" s="41" t="s">
        <v>197</v>
      </c>
      <c r="E178" s="25" t="s">
        <v>86</v>
      </c>
      <c r="F178" s="19">
        <f>F179</f>
        <v>25</v>
      </c>
    </row>
    <row r="179" spans="1:8" ht="47.25" x14ac:dyDescent="0.2">
      <c r="A179" s="15" t="s">
        <v>88</v>
      </c>
      <c r="B179" s="27" t="s">
        <v>30</v>
      </c>
      <c r="C179" s="27" t="s">
        <v>34</v>
      </c>
      <c r="D179" s="41" t="s">
        <v>197</v>
      </c>
      <c r="E179" s="25" t="s">
        <v>87</v>
      </c>
      <c r="F179" s="19">
        <v>25</v>
      </c>
    </row>
    <row r="180" spans="1:8" ht="31.5" customHeight="1" x14ac:dyDescent="0.2">
      <c r="A180" s="17" t="s">
        <v>100</v>
      </c>
      <c r="B180" s="27" t="s">
        <v>30</v>
      </c>
      <c r="C180" s="41" t="s">
        <v>34</v>
      </c>
      <c r="D180" s="41" t="s">
        <v>197</v>
      </c>
      <c r="E180" s="25" t="s">
        <v>99</v>
      </c>
      <c r="F180" s="19">
        <f>F181</f>
        <v>169</v>
      </c>
    </row>
    <row r="181" spans="1:8" ht="19.5" customHeight="1" x14ac:dyDescent="0.2">
      <c r="A181" s="17" t="s">
        <v>58</v>
      </c>
      <c r="B181" s="27" t="s">
        <v>30</v>
      </c>
      <c r="C181" s="27" t="s">
        <v>34</v>
      </c>
      <c r="D181" s="41" t="s">
        <v>197</v>
      </c>
      <c r="E181" s="25" t="s">
        <v>57</v>
      </c>
      <c r="F181" s="19">
        <v>169</v>
      </c>
    </row>
    <row r="182" spans="1:8" ht="15.75" x14ac:dyDescent="0.2">
      <c r="A182" s="102" t="s">
        <v>6</v>
      </c>
      <c r="B182" s="103" t="s">
        <v>23</v>
      </c>
      <c r="C182" s="104"/>
      <c r="D182" s="103"/>
      <c r="E182" s="104"/>
      <c r="F182" s="105">
        <f>F183+F205+F219+F253+F189+F200</f>
        <v>1105471.6000000001</v>
      </c>
    </row>
    <row r="183" spans="1:8" ht="15.75" x14ac:dyDescent="0.2">
      <c r="A183" s="15" t="s">
        <v>66</v>
      </c>
      <c r="B183" s="41" t="s">
        <v>23</v>
      </c>
      <c r="C183" s="41" t="s">
        <v>26</v>
      </c>
      <c r="D183" s="41"/>
      <c r="E183" s="25"/>
      <c r="F183" s="19">
        <f>F184</f>
        <v>2931.3</v>
      </c>
    </row>
    <row r="184" spans="1:8" ht="15.75" x14ac:dyDescent="0.2">
      <c r="A184" s="15" t="s">
        <v>73</v>
      </c>
      <c r="B184" s="41" t="s">
        <v>23</v>
      </c>
      <c r="C184" s="41" t="s">
        <v>26</v>
      </c>
      <c r="D184" s="41" t="s">
        <v>142</v>
      </c>
      <c r="E184" s="25"/>
      <c r="F184" s="19">
        <f>F185</f>
        <v>2931.3</v>
      </c>
    </row>
    <row r="185" spans="1:8" ht="15.75" x14ac:dyDescent="0.2">
      <c r="A185" s="15" t="s">
        <v>74</v>
      </c>
      <c r="B185" s="41" t="s">
        <v>23</v>
      </c>
      <c r="C185" s="41" t="s">
        <v>26</v>
      </c>
      <c r="D185" s="41" t="s">
        <v>143</v>
      </c>
      <c r="E185" s="25"/>
      <c r="F185" s="19">
        <f>F186</f>
        <v>2931.3</v>
      </c>
    </row>
    <row r="186" spans="1:8" ht="31.5" x14ac:dyDescent="0.25">
      <c r="A186" s="80" t="s">
        <v>229</v>
      </c>
      <c r="B186" s="41" t="s">
        <v>23</v>
      </c>
      <c r="C186" s="41" t="s">
        <v>26</v>
      </c>
      <c r="D186" s="41" t="s">
        <v>144</v>
      </c>
      <c r="E186" s="25"/>
      <c r="F186" s="19">
        <f>F187</f>
        <v>2931.3</v>
      </c>
    </row>
    <row r="187" spans="1:8" ht="30.75" customHeight="1" x14ac:dyDescent="0.2">
      <c r="A187" s="20" t="s">
        <v>100</v>
      </c>
      <c r="B187" s="41" t="s">
        <v>23</v>
      </c>
      <c r="C187" s="41" t="s">
        <v>26</v>
      </c>
      <c r="D187" s="41" t="s">
        <v>144</v>
      </c>
      <c r="E187" s="25" t="s">
        <v>99</v>
      </c>
      <c r="F187" s="19">
        <f>F188</f>
        <v>2931.3</v>
      </c>
    </row>
    <row r="188" spans="1:8" ht="15.75" x14ac:dyDescent="0.2">
      <c r="A188" s="15" t="s">
        <v>58</v>
      </c>
      <c r="B188" s="41" t="s">
        <v>23</v>
      </c>
      <c r="C188" s="41" t="s">
        <v>26</v>
      </c>
      <c r="D188" s="41" t="s">
        <v>144</v>
      </c>
      <c r="E188" s="25" t="s">
        <v>57</v>
      </c>
      <c r="F188" s="62">
        <v>2931.3</v>
      </c>
      <c r="H188" s="11"/>
    </row>
    <row r="189" spans="1:8" ht="15.75" x14ac:dyDescent="0.2">
      <c r="A189" s="60" t="s">
        <v>175</v>
      </c>
      <c r="B189" s="56" t="s">
        <v>23</v>
      </c>
      <c r="C189" s="56" t="s">
        <v>28</v>
      </c>
      <c r="D189" s="56"/>
      <c r="E189" s="52"/>
      <c r="F189" s="62">
        <f>F190+F195</f>
        <v>3452</v>
      </c>
    </row>
    <row r="190" spans="1:8" ht="18" customHeight="1" x14ac:dyDescent="0.2">
      <c r="A190" s="60" t="s">
        <v>219</v>
      </c>
      <c r="B190" s="56" t="s">
        <v>23</v>
      </c>
      <c r="C190" s="56" t="s">
        <v>28</v>
      </c>
      <c r="D190" s="56" t="s">
        <v>168</v>
      </c>
      <c r="E190" s="52"/>
      <c r="F190" s="62">
        <f>F191</f>
        <v>2952</v>
      </c>
    </row>
    <row r="191" spans="1:8" ht="15.75" x14ac:dyDescent="0.2">
      <c r="A191" s="60" t="s">
        <v>172</v>
      </c>
      <c r="B191" s="56" t="s">
        <v>23</v>
      </c>
      <c r="C191" s="56" t="s">
        <v>28</v>
      </c>
      <c r="D191" s="56" t="s">
        <v>169</v>
      </c>
      <c r="E191" s="52"/>
      <c r="F191" s="62">
        <f>F192</f>
        <v>2952</v>
      </c>
    </row>
    <row r="192" spans="1:8" ht="15.75" x14ac:dyDescent="0.2">
      <c r="A192" s="79" t="s">
        <v>232</v>
      </c>
      <c r="B192" s="56" t="s">
        <v>23</v>
      </c>
      <c r="C192" s="56" t="s">
        <v>28</v>
      </c>
      <c r="D192" s="56" t="s">
        <v>170</v>
      </c>
      <c r="E192" s="52"/>
      <c r="F192" s="62">
        <f>F193</f>
        <v>2952</v>
      </c>
    </row>
    <row r="193" spans="1:9" ht="31.5" x14ac:dyDescent="0.2">
      <c r="A193" s="60" t="s">
        <v>139</v>
      </c>
      <c r="B193" s="56" t="s">
        <v>23</v>
      </c>
      <c r="C193" s="56" t="s">
        <v>28</v>
      </c>
      <c r="D193" s="56" t="s">
        <v>170</v>
      </c>
      <c r="E193" s="52" t="s">
        <v>86</v>
      </c>
      <c r="F193" s="62">
        <f>F194</f>
        <v>2952</v>
      </c>
    </row>
    <row r="194" spans="1:9" ht="47.25" x14ac:dyDescent="0.2">
      <c r="A194" s="60" t="s">
        <v>88</v>
      </c>
      <c r="B194" s="56" t="s">
        <v>23</v>
      </c>
      <c r="C194" s="56" t="s">
        <v>28</v>
      </c>
      <c r="D194" s="56" t="s">
        <v>170</v>
      </c>
      <c r="E194" s="52" t="s">
        <v>87</v>
      </c>
      <c r="F194" s="62">
        <v>2952</v>
      </c>
      <c r="H194" s="11"/>
    </row>
    <row r="195" spans="1:9" ht="21" customHeight="1" x14ac:dyDescent="0.25">
      <c r="A195" s="68" t="s">
        <v>215</v>
      </c>
      <c r="B195" s="56" t="s">
        <v>23</v>
      </c>
      <c r="C195" s="56" t="s">
        <v>28</v>
      </c>
      <c r="D195" s="49" t="s">
        <v>129</v>
      </c>
      <c r="E195" s="52"/>
      <c r="F195" s="62">
        <f>F196</f>
        <v>500</v>
      </c>
    </row>
    <row r="196" spans="1:9" ht="31.5" x14ac:dyDescent="0.25">
      <c r="A196" s="68" t="s">
        <v>216</v>
      </c>
      <c r="B196" s="56" t="s">
        <v>23</v>
      </c>
      <c r="C196" s="56" t="s">
        <v>28</v>
      </c>
      <c r="D196" s="49" t="s">
        <v>130</v>
      </c>
      <c r="E196" s="52"/>
      <c r="F196" s="62">
        <f>F197</f>
        <v>500</v>
      </c>
    </row>
    <row r="197" spans="1:9" ht="31.5" x14ac:dyDescent="0.2">
      <c r="A197" s="60" t="s">
        <v>217</v>
      </c>
      <c r="B197" s="56" t="s">
        <v>23</v>
      </c>
      <c r="C197" s="56" t="s">
        <v>28</v>
      </c>
      <c r="D197" s="49" t="s">
        <v>131</v>
      </c>
      <c r="E197" s="52"/>
      <c r="F197" s="62">
        <f>F198</f>
        <v>500</v>
      </c>
    </row>
    <row r="198" spans="1:9" ht="31.5" x14ac:dyDescent="0.2">
      <c r="A198" s="60" t="s">
        <v>139</v>
      </c>
      <c r="B198" s="56" t="s">
        <v>23</v>
      </c>
      <c r="C198" s="56" t="s">
        <v>28</v>
      </c>
      <c r="D198" s="49" t="s">
        <v>131</v>
      </c>
      <c r="E198" s="52" t="s">
        <v>86</v>
      </c>
      <c r="F198" s="62">
        <f>F199</f>
        <v>500</v>
      </c>
    </row>
    <row r="199" spans="1:9" ht="47.25" x14ac:dyDescent="0.2">
      <c r="A199" s="60" t="s">
        <v>88</v>
      </c>
      <c r="B199" s="56" t="s">
        <v>23</v>
      </c>
      <c r="C199" s="56" t="s">
        <v>28</v>
      </c>
      <c r="D199" s="49" t="s">
        <v>131</v>
      </c>
      <c r="E199" s="52" t="s">
        <v>87</v>
      </c>
      <c r="F199" s="62">
        <v>500</v>
      </c>
    </row>
    <row r="200" spans="1:9" ht="15.75" x14ac:dyDescent="0.2">
      <c r="A200" s="17" t="s">
        <v>235</v>
      </c>
      <c r="B200" s="27" t="s">
        <v>23</v>
      </c>
      <c r="C200" s="27" t="s">
        <v>21</v>
      </c>
      <c r="D200" s="41"/>
      <c r="E200" s="25"/>
      <c r="F200" s="19">
        <f>F201</f>
        <v>2096</v>
      </c>
    </row>
    <row r="201" spans="1:9" ht="47.25" x14ac:dyDescent="0.2">
      <c r="A201" s="17" t="s">
        <v>287</v>
      </c>
      <c r="B201" s="27" t="s">
        <v>23</v>
      </c>
      <c r="C201" s="27" t="s">
        <v>21</v>
      </c>
      <c r="D201" s="41" t="s">
        <v>127</v>
      </c>
      <c r="E201" s="25"/>
      <c r="F201" s="19">
        <f>F202</f>
        <v>2096</v>
      </c>
    </row>
    <row r="202" spans="1:9" ht="31.5" x14ac:dyDescent="0.2">
      <c r="A202" s="17" t="s">
        <v>103</v>
      </c>
      <c r="B202" s="27" t="s">
        <v>23</v>
      </c>
      <c r="C202" s="27" t="s">
        <v>21</v>
      </c>
      <c r="D202" s="41" t="s">
        <v>128</v>
      </c>
      <c r="E202" s="25"/>
      <c r="F202" s="19">
        <f>F203</f>
        <v>2096</v>
      </c>
    </row>
    <row r="203" spans="1:9" ht="31.5" x14ac:dyDescent="0.2">
      <c r="A203" s="15" t="s">
        <v>139</v>
      </c>
      <c r="B203" s="27" t="s">
        <v>23</v>
      </c>
      <c r="C203" s="27" t="s">
        <v>21</v>
      </c>
      <c r="D203" s="41" t="s">
        <v>128</v>
      </c>
      <c r="E203" s="25" t="s">
        <v>86</v>
      </c>
      <c r="F203" s="19">
        <f>F204</f>
        <v>2096</v>
      </c>
    </row>
    <row r="204" spans="1:9" ht="47.25" x14ac:dyDescent="0.2">
      <c r="A204" s="17" t="s">
        <v>88</v>
      </c>
      <c r="B204" s="27" t="s">
        <v>23</v>
      </c>
      <c r="C204" s="27" t="s">
        <v>21</v>
      </c>
      <c r="D204" s="41" t="s">
        <v>128</v>
      </c>
      <c r="E204" s="25" t="s">
        <v>87</v>
      </c>
      <c r="F204" s="62">
        <v>2096</v>
      </c>
      <c r="H204" s="11"/>
      <c r="I204" s="11"/>
    </row>
    <row r="205" spans="1:9" ht="15.75" x14ac:dyDescent="0.2">
      <c r="A205" s="60" t="s">
        <v>46</v>
      </c>
      <c r="B205" s="56" t="s">
        <v>23</v>
      </c>
      <c r="C205" s="56" t="s">
        <v>24</v>
      </c>
      <c r="D205" s="56"/>
      <c r="E205" s="52"/>
      <c r="F205" s="62">
        <f>F206+F215</f>
        <v>124884.7</v>
      </c>
    </row>
    <row r="206" spans="1:9" ht="47.25" x14ac:dyDescent="0.2">
      <c r="A206" s="60" t="s">
        <v>309</v>
      </c>
      <c r="B206" s="56" t="s">
        <v>23</v>
      </c>
      <c r="C206" s="56" t="s">
        <v>24</v>
      </c>
      <c r="D206" s="56" t="s">
        <v>160</v>
      </c>
      <c r="E206" s="52"/>
      <c r="F206" s="62">
        <f>F207+F212</f>
        <v>124828.7</v>
      </c>
    </row>
    <row r="207" spans="1:9" ht="31.5" x14ac:dyDescent="0.2">
      <c r="A207" s="60" t="s">
        <v>68</v>
      </c>
      <c r="B207" s="56" t="s">
        <v>23</v>
      </c>
      <c r="C207" s="56" t="s">
        <v>24</v>
      </c>
      <c r="D207" s="56" t="s">
        <v>161</v>
      </c>
      <c r="E207" s="52"/>
      <c r="F207" s="62">
        <f>F211+F208</f>
        <v>99575.7</v>
      </c>
    </row>
    <row r="208" spans="1:9" ht="31.5" x14ac:dyDescent="0.2">
      <c r="A208" s="60" t="s">
        <v>139</v>
      </c>
      <c r="B208" s="56" t="s">
        <v>23</v>
      </c>
      <c r="C208" s="56" t="s">
        <v>24</v>
      </c>
      <c r="D208" s="56" t="s">
        <v>161</v>
      </c>
      <c r="E208" s="52" t="s">
        <v>86</v>
      </c>
      <c r="F208" s="62">
        <f>F209</f>
        <v>749.4</v>
      </c>
    </row>
    <row r="209" spans="1:9" ht="47.25" x14ac:dyDescent="0.2">
      <c r="A209" s="60" t="s">
        <v>88</v>
      </c>
      <c r="B209" s="56" t="s">
        <v>23</v>
      </c>
      <c r="C209" s="56" t="s">
        <v>24</v>
      </c>
      <c r="D209" s="56" t="s">
        <v>161</v>
      </c>
      <c r="E209" s="52" t="s">
        <v>87</v>
      </c>
      <c r="F209" s="62">
        <v>749.4</v>
      </c>
      <c r="H209" s="11"/>
    </row>
    <row r="210" spans="1:9" ht="15.75" x14ac:dyDescent="0.2">
      <c r="A210" s="60" t="s">
        <v>93</v>
      </c>
      <c r="B210" s="56" t="s">
        <v>23</v>
      </c>
      <c r="C210" s="56" t="s">
        <v>24</v>
      </c>
      <c r="D210" s="56" t="s">
        <v>161</v>
      </c>
      <c r="E210" s="52" t="s">
        <v>92</v>
      </c>
      <c r="F210" s="62">
        <f>F211</f>
        <v>98826.3</v>
      </c>
    </row>
    <row r="211" spans="1:9" ht="63" x14ac:dyDescent="0.2">
      <c r="A211" s="60" t="s">
        <v>76</v>
      </c>
      <c r="B211" s="56" t="s">
        <v>23</v>
      </c>
      <c r="C211" s="56" t="s">
        <v>24</v>
      </c>
      <c r="D211" s="56" t="s">
        <v>161</v>
      </c>
      <c r="E211" s="52" t="s">
        <v>59</v>
      </c>
      <c r="F211" s="62">
        <v>98826.3</v>
      </c>
      <c r="H211" s="98"/>
    </row>
    <row r="212" spans="1:9" ht="15.75" x14ac:dyDescent="0.25">
      <c r="A212" s="81" t="s">
        <v>253</v>
      </c>
      <c r="B212" s="49" t="s">
        <v>23</v>
      </c>
      <c r="C212" s="49" t="s">
        <v>24</v>
      </c>
      <c r="D212" s="56" t="s">
        <v>254</v>
      </c>
      <c r="E212" s="52"/>
      <c r="F212" s="62">
        <f>F213</f>
        <v>25253</v>
      </c>
    </row>
    <row r="213" spans="1:9" ht="31.5" x14ac:dyDescent="0.2">
      <c r="A213" s="60" t="s">
        <v>139</v>
      </c>
      <c r="B213" s="49" t="s">
        <v>23</v>
      </c>
      <c r="C213" s="49" t="s">
        <v>24</v>
      </c>
      <c r="D213" s="56" t="s">
        <v>254</v>
      </c>
      <c r="E213" s="52" t="s">
        <v>86</v>
      </c>
      <c r="F213" s="62">
        <f>F214</f>
        <v>25253</v>
      </c>
    </row>
    <row r="214" spans="1:9" ht="47.25" x14ac:dyDescent="0.2">
      <c r="A214" s="60" t="s">
        <v>88</v>
      </c>
      <c r="B214" s="49" t="s">
        <v>23</v>
      </c>
      <c r="C214" s="49" t="s">
        <v>24</v>
      </c>
      <c r="D214" s="56" t="s">
        <v>254</v>
      </c>
      <c r="E214" s="52" t="s">
        <v>87</v>
      </c>
      <c r="F214" s="62">
        <v>25253</v>
      </c>
    </row>
    <row r="215" spans="1:9" ht="49.5" customHeight="1" x14ac:dyDescent="0.2">
      <c r="A215" s="60" t="s">
        <v>205</v>
      </c>
      <c r="B215" s="56" t="s">
        <v>23</v>
      </c>
      <c r="C215" s="56" t="s">
        <v>24</v>
      </c>
      <c r="D215" s="56" t="s">
        <v>206</v>
      </c>
      <c r="E215" s="52"/>
      <c r="F215" s="62">
        <f>F216</f>
        <v>56</v>
      </c>
    </row>
    <row r="216" spans="1:9" ht="48" customHeight="1" x14ac:dyDescent="0.2">
      <c r="A216" s="60" t="s">
        <v>225</v>
      </c>
      <c r="B216" s="56" t="s">
        <v>23</v>
      </c>
      <c r="C216" s="56" t="s">
        <v>24</v>
      </c>
      <c r="D216" s="56" t="s">
        <v>209</v>
      </c>
      <c r="E216" s="52"/>
      <c r="F216" s="62">
        <f>F217</f>
        <v>56</v>
      </c>
    </row>
    <row r="217" spans="1:9" ht="31.5" x14ac:dyDescent="0.2">
      <c r="A217" s="60" t="s">
        <v>139</v>
      </c>
      <c r="B217" s="56" t="s">
        <v>23</v>
      </c>
      <c r="C217" s="56" t="s">
        <v>24</v>
      </c>
      <c r="D217" s="56" t="s">
        <v>209</v>
      </c>
      <c r="E217" s="52" t="s">
        <v>86</v>
      </c>
      <c r="F217" s="62">
        <f>F218</f>
        <v>56</v>
      </c>
    </row>
    <row r="218" spans="1:9" ht="47.25" x14ac:dyDescent="0.2">
      <c r="A218" s="60" t="s">
        <v>88</v>
      </c>
      <c r="B218" s="56" t="s">
        <v>23</v>
      </c>
      <c r="C218" s="56" t="s">
        <v>24</v>
      </c>
      <c r="D218" s="56" t="s">
        <v>209</v>
      </c>
      <c r="E218" s="52" t="s">
        <v>87</v>
      </c>
      <c r="F218" s="62">
        <v>56</v>
      </c>
    </row>
    <row r="219" spans="1:9" ht="15.75" x14ac:dyDescent="0.2">
      <c r="A219" s="107" t="s">
        <v>65</v>
      </c>
      <c r="B219" s="63" t="s">
        <v>23</v>
      </c>
      <c r="C219" s="63" t="s">
        <v>22</v>
      </c>
      <c r="D219" s="63"/>
      <c r="E219" s="64"/>
      <c r="F219" s="91">
        <f>F220+F228+F239+F246</f>
        <v>896553.9</v>
      </c>
    </row>
    <row r="220" spans="1:9" ht="31.5" x14ac:dyDescent="0.2">
      <c r="A220" s="107" t="s">
        <v>310</v>
      </c>
      <c r="B220" s="63" t="s">
        <v>23</v>
      </c>
      <c r="C220" s="63" t="s">
        <v>22</v>
      </c>
      <c r="D220" s="63" t="s">
        <v>166</v>
      </c>
      <c r="E220" s="64"/>
      <c r="F220" s="91">
        <f>F221</f>
        <v>25831</v>
      </c>
    </row>
    <row r="221" spans="1:9" ht="31.5" x14ac:dyDescent="0.2">
      <c r="A221" s="107" t="s">
        <v>68</v>
      </c>
      <c r="B221" s="63" t="s">
        <v>23</v>
      </c>
      <c r="C221" s="63" t="s">
        <v>22</v>
      </c>
      <c r="D221" s="63" t="s">
        <v>167</v>
      </c>
      <c r="E221" s="64"/>
      <c r="F221" s="91">
        <f>F222+F226+F224</f>
        <v>25831</v>
      </c>
    </row>
    <row r="222" spans="1:9" ht="31.5" x14ac:dyDescent="0.2">
      <c r="A222" s="107" t="s">
        <v>139</v>
      </c>
      <c r="B222" s="63" t="s">
        <v>23</v>
      </c>
      <c r="C222" s="63" t="s">
        <v>22</v>
      </c>
      <c r="D222" s="63" t="s">
        <v>167</v>
      </c>
      <c r="E222" s="64" t="s">
        <v>86</v>
      </c>
      <c r="F222" s="91">
        <f>F223</f>
        <v>18292</v>
      </c>
    </row>
    <row r="223" spans="1:9" ht="47.25" x14ac:dyDescent="0.2">
      <c r="A223" s="107" t="s">
        <v>88</v>
      </c>
      <c r="B223" s="63" t="s">
        <v>23</v>
      </c>
      <c r="C223" s="63" t="s">
        <v>22</v>
      </c>
      <c r="D223" s="63" t="s">
        <v>167</v>
      </c>
      <c r="E223" s="64" t="s">
        <v>87</v>
      </c>
      <c r="F223" s="91">
        <v>18292</v>
      </c>
      <c r="H223" s="11"/>
      <c r="I223" s="98"/>
    </row>
    <row r="224" spans="1:9" ht="33" customHeight="1" x14ac:dyDescent="0.2">
      <c r="A224" s="107" t="s">
        <v>100</v>
      </c>
      <c r="B224" s="63" t="s">
        <v>23</v>
      </c>
      <c r="C224" s="63" t="s">
        <v>22</v>
      </c>
      <c r="D224" s="63" t="s">
        <v>167</v>
      </c>
      <c r="E224" s="64" t="s">
        <v>99</v>
      </c>
      <c r="F224" s="91">
        <f>F225</f>
        <v>3471</v>
      </c>
    </row>
    <row r="225" spans="1:11" ht="15.75" x14ac:dyDescent="0.2">
      <c r="A225" s="107" t="s">
        <v>58</v>
      </c>
      <c r="B225" s="63" t="s">
        <v>23</v>
      </c>
      <c r="C225" s="63" t="s">
        <v>22</v>
      </c>
      <c r="D225" s="63" t="s">
        <v>167</v>
      </c>
      <c r="E225" s="64" t="s">
        <v>57</v>
      </c>
      <c r="F225" s="91">
        <v>3471</v>
      </c>
      <c r="H225" s="11"/>
    </row>
    <row r="226" spans="1:11" ht="15.75" x14ac:dyDescent="0.2">
      <c r="A226" s="107" t="s">
        <v>93</v>
      </c>
      <c r="B226" s="63" t="s">
        <v>23</v>
      </c>
      <c r="C226" s="63" t="s">
        <v>22</v>
      </c>
      <c r="D226" s="63" t="s">
        <v>167</v>
      </c>
      <c r="E226" s="64" t="s">
        <v>92</v>
      </c>
      <c r="F226" s="91">
        <f>F227</f>
        <v>4068</v>
      </c>
    </row>
    <row r="227" spans="1:11" ht="63" x14ac:dyDescent="0.2">
      <c r="A227" s="107" t="s">
        <v>76</v>
      </c>
      <c r="B227" s="63" t="s">
        <v>23</v>
      </c>
      <c r="C227" s="63" t="s">
        <v>22</v>
      </c>
      <c r="D227" s="63" t="s">
        <v>167</v>
      </c>
      <c r="E227" s="64" t="s">
        <v>59</v>
      </c>
      <c r="F227" s="91">
        <v>4068</v>
      </c>
    </row>
    <row r="228" spans="1:11" ht="47.25" x14ac:dyDescent="0.2">
      <c r="A228" s="107" t="s">
        <v>287</v>
      </c>
      <c r="B228" s="63" t="s">
        <v>23</v>
      </c>
      <c r="C228" s="63" t="s">
        <v>22</v>
      </c>
      <c r="D228" s="63" t="s">
        <v>127</v>
      </c>
      <c r="E228" s="64"/>
      <c r="F228" s="91">
        <f>F229+F236</f>
        <v>840021.8</v>
      </c>
    </row>
    <row r="229" spans="1:11" ht="31.5" x14ac:dyDescent="0.2">
      <c r="A229" s="107" t="s">
        <v>103</v>
      </c>
      <c r="B229" s="63" t="s">
        <v>23</v>
      </c>
      <c r="C229" s="63" t="s">
        <v>22</v>
      </c>
      <c r="D229" s="63" t="s">
        <v>128</v>
      </c>
      <c r="E229" s="64"/>
      <c r="F229" s="91">
        <f>F230+F234+F232</f>
        <v>342315.2</v>
      </c>
    </row>
    <row r="230" spans="1:11" ht="31.5" x14ac:dyDescent="0.2">
      <c r="A230" s="107" t="s">
        <v>139</v>
      </c>
      <c r="B230" s="63" t="s">
        <v>23</v>
      </c>
      <c r="C230" s="63" t="s">
        <v>22</v>
      </c>
      <c r="D230" s="63" t="s">
        <v>128</v>
      </c>
      <c r="E230" s="64" t="s">
        <v>86</v>
      </c>
      <c r="F230" s="91">
        <f>F231</f>
        <v>232566.2</v>
      </c>
    </row>
    <row r="231" spans="1:11" ht="47.25" x14ac:dyDescent="0.2">
      <c r="A231" s="107" t="s">
        <v>88</v>
      </c>
      <c r="B231" s="63" t="s">
        <v>23</v>
      </c>
      <c r="C231" s="63" t="s">
        <v>22</v>
      </c>
      <c r="D231" s="63" t="s">
        <v>128</v>
      </c>
      <c r="E231" s="64" t="s">
        <v>87</v>
      </c>
      <c r="F231" s="91">
        <v>232566.2</v>
      </c>
      <c r="H231" s="11"/>
      <c r="I231" s="98"/>
      <c r="J231" s="98"/>
      <c r="K231" s="97"/>
    </row>
    <row r="232" spans="1:11" ht="32.25" customHeight="1" x14ac:dyDescent="0.2">
      <c r="A232" s="60" t="s">
        <v>174</v>
      </c>
      <c r="B232" s="56" t="s">
        <v>23</v>
      </c>
      <c r="C232" s="56" t="s">
        <v>22</v>
      </c>
      <c r="D232" s="56" t="s">
        <v>128</v>
      </c>
      <c r="E232" s="52" t="s">
        <v>62</v>
      </c>
      <c r="F232" s="62">
        <f>F233</f>
        <v>11210</v>
      </c>
    </row>
    <row r="233" spans="1:11" ht="15.75" x14ac:dyDescent="0.2">
      <c r="A233" s="60" t="s">
        <v>45</v>
      </c>
      <c r="B233" s="56" t="s">
        <v>23</v>
      </c>
      <c r="C233" s="56" t="s">
        <v>22</v>
      </c>
      <c r="D233" s="56" t="s">
        <v>128</v>
      </c>
      <c r="E233" s="52" t="s">
        <v>94</v>
      </c>
      <c r="F233" s="62">
        <v>11210</v>
      </c>
      <c r="H233" s="11"/>
    </row>
    <row r="234" spans="1:11" ht="32.25" customHeight="1" x14ac:dyDescent="0.2">
      <c r="A234" s="60" t="s">
        <v>100</v>
      </c>
      <c r="B234" s="56" t="s">
        <v>23</v>
      </c>
      <c r="C234" s="56" t="s">
        <v>22</v>
      </c>
      <c r="D234" s="56" t="s">
        <v>128</v>
      </c>
      <c r="E234" s="52" t="s">
        <v>99</v>
      </c>
      <c r="F234" s="62">
        <f>F235</f>
        <v>98539</v>
      </c>
    </row>
    <row r="235" spans="1:11" ht="15.75" x14ac:dyDescent="0.2">
      <c r="A235" s="60" t="s">
        <v>58</v>
      </c>
      <c r="B235" s="56" t="s">
        <v>23</v>
      </c>
      <c r="C235" s="56" t="s">
        <v>22</v>
      </c>
      <c r="D235" s="56" t="s">
        <v>128</v>
      </c>
      <c r="E235" s="52" t="s">
        <v>57</v>
      </c>
      <c r="F235" s="62">
        <v>98539</v>
      </c>
      <c r="H235" s="11"/>
      <c r="I235" s="11"/>
      <c r="J235" s="11"/>
    </row>
    <row r="236" spans="1:11" ht="47.25" x14ac:dyDescent="0.25">
      <c r="A236" s="82" t="s">
        <v>222</v>
      </c>
      <c r="B236" s="49" t="s">
        <v>23</v>
      </c>
      <c r="C236" s="49" t="s">
        <v>22</v>
      </c>
      <c r="D236" s="63" t="s">
        <v>221</v>
      </c>
      <c r="E236" s="52"/>
      <c r="F236" s="62">
        <f>F237</f>
        <v>497706.6</v>
      </c>
    </row>
    <row r="237" spans="1:11" ht="31.5" x14ac:dyDescent="0.2">
      <c r="A237" s="60" t="s">
        <v>139</v>
      </c>
      <c r="B237" s="49" t="s">
        <v>23</v>
      </c>
      <c r="C237" s="49" t="s">
        <v>22</v>
      </c>
      <c r="D237" s="63" t="s">
        <v>221</v>
      </c>
      <c r="E237" s="52" t="s">
        <v>86</v>
      </c>
      <c r="F237" s="62">
        <f>F238</f>
        <v>497706.6</v>
      </c>
    </row>
    <row r="238" spans="1:11" ht="47.25" x14ac:dyDescent="0.2">
      <c r="A238" s="60" t="s">
        <v>88</v>
      </c>
      <c r="B238" s="49" t="s">
        <v>23</v>
      </c>
      <c r="C238" s="49" t="s">
        <v>22</v>
      </c>
      <c r="D238" s="63" t="s">
        <v>221</v>
      </c>
      <c r="E238" s="52" t="s">
        <v>87</v>
      </c>
      <c r="F238" s="62">
        <v>497706.6</v>
      </c>
      <c r="G238" s="6"/>
    </row>
    <row r="239" spans="1:11" ht="47.25" x14ac:dyDescent="0.2">
      <c r="A239" s="60" t="s">
        <v>257</v>
      </c>
      <c r="B239" s="49" t="s">
        <v>23</v>
      </c>
      <c r="C239" s="49" t="s">
        <v>22</v>
      </c>
      <c r="D239" s="56" t="s">
        <v>198</v>
      </c>
      <c r="E239" s="52"/>
      <c r="F239" s="62">
        <f>F243+F240</f>
        <v>24742.1</v>
      </c>
      <c r="G239" s="6"/>
    </row>
    <row r="240" spans="1:11" ht="31.5" x14ac:dyDescent="0.2">
      <c r="A240" s="60" t="s">
        <v>103</v>
      </c>
      <c r="B240" s="49" t="s">
        <v>23</v>
      </c>
      <c r="C240" s="49" t="s">
        <v>22</v>
      </c>
      <c r="D240" s="49" t="s">
        <v>314</v>
      </c>
      <c r="E240" s="52"/>
      <c r="F240" s="62">
        <f>F241</f>
        <v>1325.8</v>
      </c>
      <c r="G240" s="6"/>
    </row>
    <row r="241" spans="1:8" ht="31.5" x14ac:dyDescent="0.2">
      <c r="A241" s="60" t="s">
        <v>139</v>
      </c>
      <c r="B241" s="49" t="s">
        <v>23</v>
      </c>
      <c r="C241" s="49" t="s">
        <v>22</v>
      </c>
      <c r="D241" s="49" t="s">
        <v>314</v>
      </c>
      <c r="E241" s="52" t="s">
        <v>86</v>
      </c>
      <c r="F241" s="62">
        <f>F242</f>
        <v>1325.8</v>
      </c>
      <c r="G241" s="6"/>
    </row>
    <row r="242" spans="1:8" ht="47.25" x14ac:dyDescent="0.2">
      <c r="A242" s="60" t="s">
        <v>88</v>
      </c>
      <c r="B242" s="49" t="s">
        <v>23</v>
      </c>
      <c r="C242" s="49" t="s">
        <v>22</v>
      </c>
      <c r="D242" s="49" t="s">
        <v>314</v>
      </c>
      <c r="E242" s="52" t="s">
        <v>87</v>
      </c>
      <c r="F242" s="62">
        <v>1325.8</v>
      </c>
      <c r="G242" s="6"/>
      <c r="H242" s="11"/>
    </row>
    <row r="243" spans="1:8" ht="31.5" x14ac:dyDescent="0.2">
      <c r="A243" s="60" t="s">
        <v>228</v>
      </c>
      <c r="B243" s="49" t="s">
        <v>23</v>
      </c>
      <c r="C243" s="49" t="s">
        <v>22</v>
      </c>
      <c r="D243" s="56" t="s">
        <v>199</v>
      </c>
      <c r="E243" s="52"/>
      <c r="F243" s="62">
        <f>F244</f>
        <v>23416.3</v>
      </c>
      <c r="G243" s="6"/>
    </row>
    <row r="244" spans="1:8" ht="31.5" x14ac:dyDescent="0.2">
      <c r="A244" s="60" t="s">
        <v>139</v>
      </c>
      <c r="B244" s="49" t="s">
        <v>23</v>
      </c>
      <c r="C244" s="49" t="s">
        <v>22</v>
      </c>
      <c r="D244" s="56" t="s">
        <v>199</v>
      </c>
      <c r="E244" s="52" t="s">
        <v>200</v>
      </c>
      <c r="F244" s="62">
        <f>F245</f>
        <v>23416.3</v>
      </c>
      <c r="G244" s="6"/>
    </row>
    <row r="245" spans="1:8" ht="47.25" x14ac:dyDescent="0.2">
      <c r="A245" s="60" t="s">
        <v>88</v>
      </c>
      <c r="B245" s="49" t="s">
        <v>23</v>
      </c>
      <c r="C245" s="49" t="s">
        <v>22</v>
      </c>
      <c r="D245" s="56" t="s">
        <v>199</v>
      </c>
      <c r="E245" s="52" t="s">
        <v>87</v>
      </c>
      <c r="F245" s="62">
        <v>23416.3</v>
      </c>
      <c r="G245" s="6"/>
    </row>
    <row r="246" spans="1:8" ht="15.75" customHeight="1" x14ac:dyDescent="0.25">
      <c r="A246" s="68" t="s">
        <v>215</v>
      </c>
      <c r="B246" s="56" t="s">
        <v>23</v>
      </c>
      <c r="C246" s="49" t="s">
        <v>22</v>
      </c>
      <c r="D246" s="49" t="s">
        <v>129</v>
      </c>
      <c r="E246" s="52"/>
      <c r="F246" s="62">
        <f>F247</f>
        <v>5959</v>
      </c>
      <c r="G246" s="6"/>
    </row>
    <row r="247" spans="1:8" ht="31.5" x14ac:dyDescent="0.25">
      <c r="A247" s="68" t="s">
        <v>216</v>
      </c>
      <c r="B247" s="56" t="s">
        <v>23</v>
      </c>
      <c r="C247" s="49" t="s">
        <v>22</v>
      </c>
      <c r="D247" s="49" t="s">
        <v>130</v>
      </c>
      <c r="E247" s="52"/>
      <c r="F247" s="62">
        <f>F248</f>
        <v>5959</v>
      </c>
      <c r="G247" s="6"/>
    </row>
    <row r="248" spans="1:8" ht="31.5" x14ac:dyDescent="0.2">
      <c r="A248" s="60" t="s">
        <v>217</v>
      </c>
      <c r="B248" s="56" t="s">
        <v>23</v>
      </c>
      <c r="C248" s="49" t="s">
        <v>22</v>
      </c>
      <c r="D248" s="49" t="s">
        <v>131</v>
      </c>
      <c r="E248" s="52"/>
      <c r="F248" s="62">
        <f>F251+F249</f>
        <v>5959</v>
      </c>
      <c r="G248" s="6"/>
    </row>
    <row r="249" spans="1:8" ht="31.5" x14ac:dyDescent="0.2">
      <c r="A249" s="60" t="s">
        <v>139</v>
      </c>
      <c r="B249" s="56" t="s">
        <v>23</v>
      </c>
      <c r="C249" s="49" t="s">
        <v>22</v>
      </c>
      <c r="D249" s="49" t="s">
        <v>131</v>
      </c>
      <c r="E249" s="52" t="s">
        <v>86</v>
      </c>
      <c r="F249" s="62">
        <f>F250</f>
        <v>1300</v>
      </c>
      <c r="G249" s="6"/>
    </row>
    <row r="250" spans="1:8" ht="47.25" x14ac:dyDescent="0.2">
      <c r="A250" s="60" t="s">
        <v>88</v>
      </c>
      <c r="B250" s="56" t="s">
        <v>23</v>
      </c>
      <c r="C250" s="49" t="s">
        <v>22</v>
      </c>
      <c r="D250" s="49" t="s">
        <v>131</v>
      </c>
      <c r="E250" s="52" t="s">
        <v>87</v>
      </c>
      <c r="F250" s="62">
        <v>1300</v>
      </c>
      <c r="G250" s="6"/>
    </row>
    <row r="251" spans="1:8" ht="15.75" x14ac:dyDescent="0.2">
      <c r="A251" s="60" t="s">
        <v>93</v>
      </c>
      <c r="B251" s="49" t="s">
        <v>23</v>
      </c>
      <c r="C251" s="49" t="s">
        <v>22</v>
      </c>
      <c r="D251" s="56" t="s">
        <v>131</v>
      </c>
      <c r="E251" s="52" t="s">
        <v>92</v>
      </c>
      <c r="F251" s="62">
        <f>F252</f>
        <v>4659</v>
      </c>
      <c r="G251" s="6"/>
    </row>
    <row r="252" spans="1:8" ht="15.75" x14ac:dyDescent="0.2">
      <c r="A252" s="60" t="s">
        <v>189</v>
      </c>
      <c r="B252" s="49" t="s">
        <v>23</v>
      </c>
      <c r="C252" s="49" t="s">
        <v>22</v>
      </c>
      <c r="D252" s="56" t="s">
        <v>131</v>
      </c>
      <c r="E252" s="52" t="s">
        <v>188</v>
      </c>
      <c r="F252" s="62">
        <v>4659</v>
      </c>
      <c r="G252" s="61"/>
      <c r="H252" s="11"/>
    </row>
    <row r="253" spans="1:8" ht="15" customHeight="1" x14ac:dyDescent="0.2">
      <c r="A253" s="60" t="s">
        <v>33</v>
      </c>
      <c r="B253" s="56" t="s">
        <v>23</v>
      </c>
      <c r="C253" s="56" t="s">
        <v>38</v>
      </c>
      <c r="D253" s="63"/>
      <c r="E253" s="52"/>
      <c r="F253" s="62">
        <f>F260+F264+F254+F268</f>
        <v>75553.700000000012</v>
      </c>
    </row>
    <row r="254" spans="1:8" ht="47.25" x14ac:dyDescent="0.2">
      <c r="A254" s="60" t="s">
        <v>297</v>
      </c>
      <c r="B254" s="56" t="s">
        <v>23</v>
      </c>
      <c r="C254" s="56" t="s">
        <v>38</v>
      </c>
      <c r="D254" s="56" t="s">
        <v>150</v>
      </c>
      <c r="E254" s="52"/>
      <c r="F254" s="62">
        <f>F255</f>
        <v>11644.4</v>
      </c>
    </row>
    <row r="255" spans="1:8" ht="31.5" x14ac:dyDescent="0.2">
      <c r="A255" s="60" t="s">
        <v>103</v>
      </c>
      <c r="B255" s="56" t="s">
        <v>23</v>
      </c>
      <c r="C255" s="56" t="s">
        <v>38</v>
      </c>
      <c r="D255" s="56" t="s">
        <v>151</v>
      </c>
      <c r="E255" s="52"/>
      <c r="F255" s="62">
        <f>F256+F258</f>
        <v>11644.4</v>
      </c>
    </row>
    <row r="256" spans="1:8" ht="31.5" x14ac:dyDescent="0.2">
      <c r="A256" s="60" t="s">
        <v>139</v>
      </c>
      <c r="B256" s="56" t="s">
        <v>23</v>
      </c>
      <c r="C256" s="56" t="s">
        <v>38</v>
      </c>
      <c r="D256" s="56" t="s">
        <v>151</v>
      </c>
      <c r="E256" s="52" t="s">
        <v>86</v>
      </c>
      <c r="F256" s="62">
        <f>F257</f>
        <v>3411</v>
      </c>
    </row>
    <row r="257" spans="1:8" ht="47.25" x14ac:dyDescent="0.2">
      <c r="A257" s="60" t="s">
        <v>88</v>
      </c>
      <c r="B257" s="56" t="s">
        <v>23</v>
      </c>
      <c r="C257" s="56" t="s">
        <v>38</v>
      </c>
      <c r="D257" s="56" t="s">
        <v>151</v>
      </c>
      <c r="E257" s="52" t="s">
        <v>87</v>
      </c>
      <c r="F257" s="62">
        <v>3411</v>
      </c>
    </row>
    <row r="258" spans="1:8" ht="30.75" customHeight="1" x14ac:dyDescent="0.2">
      <c r="A258" s="20" t="s">
        <v>100</v>
      </c>
      <c r="B258" s="41" t="s">
        <v>23</v>
      </c>
      <c r="C258" s="41" t="s">
        <v>38</v>
      </c>
      <c r="D258" s="41" t="s">
        <v>151</v>
      </c>
      <c r="E258" s="25" t="s">
        <v>99</v>
      </c>
      <c r="F258" s="19">
        <f>F259</f>
        <v>8233.4</v>
      </c>
    </row>
    <row r="259" spans="1:8" ht="15.75" x14ac:dyDescent="0.2">
      <c r="A259" s="15" t="s">
        <v>58</v>
      </c>
      <c r="B259" s="41" t="s">
        <v>23</v>
      </c>
      <c r="C259" s="41" t="s">
        <v>38</v>
      </c>
      <c r="D259" s="41" t="s">
        <v>151</v>
      </c>
      <c r="E259" s="25" t="s">
        <v>57</v>
      </c>
      <c r="F259" s="62">
        <v>8233.4</v>
      </c>
      <c r="H259" s="11"/>
    </row>
    <row r="260" spans="1:8" ht="51.75" customHeight="1" x14ac:dyDescent="0.2">
      <c r="A260" s="15" t="s">
        <v>304</v>
      </c>
      <c r="B260" s="41" t="s">
        <v>23</v>
      </c>
      <c r="C260" s="41" t="s">
        <v>38</v>
      </c>
      <c r="D260" s="41" t="s">
        <v>155</v>
      </c>
      <c r="E260" s="25"/>
      <c r="F260" s="19">
        <f>F261</f>
        <v>5588</v>
      </c>
    </row>
    <row r="261" spans="1:8" ht="31.5" x14ac:dyDescent="0.2">
      <c r="A261" s="15" t="s">
        <v>103</v>
      </c>
      <c r="B261" s="41" t="s">
        <v>23</v>
      </c>
      <c r="C261" s="41" t="s">
        <v>38</v>
      </c>
      <c r="D261" s="41" t="s">
        <v>156</v>
      </c>
      <c r="E261" s="25"/>
      <c r="F261" s="19">
        <f>F262</f>
        <v>5588</v>
      </c>
    </row>
    <row r="262" spans="1:8" ht="30.75" customHeight="1" x14ac:dyDescent="0.2">
      <c r="A262" s="20" t="s">
        <v>100</v>
      </c>
      <c r="B262" s="41" t="s">
        <v>23</v>
      </c>
      <c r="C262" s="41" t="s">
        <v>38</v>
      </c>
      <c r="D262" s="41" t="s">
        <v>156</v>
      </c>
      <c r="E262" s="25" t="s">
        <v>99</v>
      </c>
      <c r="F262" s="19">
        <f>F263</f>
        <v>5588</v>
      </c>
    </row>
    <row r="263" spans="1:8" ht="15.75" x14ac:dyDescent="0.2">
      <c r="A263" s="15" t="s">
        <v>58</v>
      </c>
      <c r="B263" s="41" t="s">
        <v>23</v>
      </c>
      <c r="C263" s="41" t="s">
        <v>38</v>
      </c>
      <c r="D263" s="41" t="s">
        <v>156</v>
      </c>
      <c r="E263" s="25" t="s">
        <v>57</v>
      </c>
      <c r="F263" s="62">
        <v>5588</v>
      </c>
      <c r="H263" s="11"/>
    </row>
    <row r="264" spans="1:8" ht="31.5" x14ac:dyDescent="0.2">
      <c r="A264" s="26" t="s">
        <v>284</v>
      </c>
      <c r="B264" s="41" t="s">
        <v>23</v>
      </c>
      <c r="C264" s="41" t="s">
        <v>38</v>
      </c>
      <c r="D264" s="41" t="s">
        <v>165</v>
      </c>
      <c r="E264" s="25"/>
      <c r="F264" s="19">
        <f>F265</f>
        <v>214</v>
      </c>
    </row>
    <row r="265" spans="1:8" ht="31.5" x14ac:dyDescent="0.2">
      <c r="A265" s="15" t="s">
        <v>103</v>
      </c>
      <c r="B265" s="41" t="s">
        <v>23</v>
      </c>
      <c r="C265" s="41" t="s">
        <v>38</v>
      </c>
      <c r="D265" s="41" t="s">
        <v>192</v>
      </c>
      <c r="E265" s="25"/>
      <c r="F265" s="19">
        <f>F266</f>
        <v>214</v>
      </c>
    </row>
    <row r="266" spans="1:8" ht="33" customHeight="1" x14ac:dyDescent="0.2">
      <c r="A266" s="17" t="s">
        <v>174</v>
      </c>
      <c r="B266" s="41" t="s">
        <v>23</v>
      </c>
      <c r="C266" s="41" t="s">
        <v>38</v>
      </c>
      <c r="D266" s="41" t="s">
        <v>192</v>
      </c>
      <c r="E266" s="25" t="s">
        <v>62</v>
      </c>
      <c r="F266" s="19">
        <f>F267</f>
        <v>214</v>
      </c>
    </row>
    <row r="267" spans="1:8" ht="15.75" x14ac:dyDescent="0.2">
      <c r="A267" s="17" t="s">
        <v>45</v>
      </c>
      <c r="B267" s="41" t="s">
        <v>23</v>
      </c>
      <c r="C267" s="41" t="s">
        <v>38</v>
      </c>
      <c r="D267" s="41" t="s">
        <v>192</v>
      </c>
      <c r="E267" s="25" t="s">
        <v>94</v>
      </c>
      <c r="F267" s="62">
        <v>214</v>
      </c>
      <c r="H267" s="11"/>
    </row>
    <row r="268" spans="1:8" ht="21.75" customHeight="1" x14ac:dyDescent="0.2">
      <c r="A268" s="60" t="s">
        <v>215</v>
      </c>
      <c r="B268" s="56" t="s">
        <v>23</v>
      </c>
      <c r="C268" s="56" t="s">
        <v>38</v>
      </c>
      <c r="D268" s="56" t="s">
        <v>129</v>
      </c>
      <c r="E268" s="52"/>
      <c r="F268" s="62">
        <f>F269</f>
        <v>58107.3</v>
      </c>
    </row>
    <row r="269" spans="1:8" ht="31.5" x14ac:dyDescent="0.25">
      <c r="A269" s="68" t="s">
        <v>216</v>
      </c>
      <c r="B269" s="56" t="s">
        <v>23</v>
      </c>
      <c r="C269" s="56" t="s">
        <v>38</v>
      </c>
      <c r="D269" s="56" t="s">
        <v>130</v>
      </c>
      <c r="E269" s="52"/>
      <c r="F269" s="62">
        <f>F270</f>
        <v>58107.3</v>
      </c>
    </row>
    <row r="270" spans="1:8" ht="126" x14ac:dyDescent="0.2">
      <c r="A270" s="60" t="s">
        <v>327</v>
      </c>
      <c r="B270" s="56" t="s">
        <v>23</v>
      </c>
      <c r="C270" s="56" t="s">
        <v>38</v>
      </c>
      <c r="D270" s="56" t="s">
        <v>190</v>
      </c>
      <c r="E270" s="52"/>
      <c r="F270" s="62">
        <f>F271</f>
        <v>58107.3</v>
      </c>
    </row>
    <row r="271" spans="1:8" ht="31.5" x14ac:dyDescent="0.2">
      <c r="A271" s="60" t="s">
        <v>139</v>
      </c>
      <c r="B271" s="56" t="s">
        <v>23</v>
      </c>
      <c r="C271" s="56" t="s">
        <v>38</v>
      </c>
      <c r="D271" s="56" t="s">
        <v>190</v>
      </c>
      <c r="E271" s="52" t="s">
        <v>86</v>
      </c>
      <c r="F271" s="62">
        <f>F272</f>
        <v>58107.3</v>
      </c>
    </row>
    <row r="272" spans="1:8" ht="47.25" x14ac:dyDescent="0.2">
      <c r="A272" s="60" t="s">
        <v>88</v>
      </c>
      <c r="B272" s="56" t="s">
        <v>23</v>
      </c>
      <c r="C272" s="56" t="s">
        <v>38</v>
      </c>
      <c r="D272" s="56" t="s">
        <v>190</v>
      </c>
      <c r="E272" s="52" t="s">
        <v>87</v>
      </c>
      <c r="F272" s="62">
        <v>58107.3</v>
      </c>
    </row>
    <row r="273" spans="1:10" ht="15.75" x14ac:dyDescent="0.2">
      <c r="A273" s="108" t="s">
        <v>7</v>
      </c>
      <c r="B273" s="109" t="s">
        <v>28</v>
      </c>
      <c r="C273" s="109"/>
      <c r="D273" s="109"/>
      <c r="E273" s="71"/>
      <c r="F273" s="70">
        <f>F274+F328+F343+F371</f>
        <v>872139.29999999993</v>
      </c>
    </row>
    <row r="274" spans="1:10" ht="15.75" x14ac:dyDescent="0.2">
      <c r="A274" s="60" t="s">
        <v>8</v>
      </c>
      <c r="B274" s="56" t="s">
        <v>28</v>
      </c>
      <c r="C274" s="56" t="s">
        <v>26</v>
      </c>
      <c r="D274" s="56"/>
      <c r="E274" s="52"/>
      <c r="F274" s="62">
        <f>F283+F298+F302+F314+F319+F275+F289</f>
        <v>615280.29999999993</v>
      </c>
    </row>
    <row r="275" spans="1:10" ht="34.5" customHeight="1" x14ac:dyDescent="0.2">
      <c r="A275" s="60" t="s">
        <v>296</v>
      </c>
      <c r="B275" s="63" t="s">
        <v>28</v>
      </c>
      <c r="C275" s="63" t="s">
        <v>26</v>
      </c>
      <c r="D275" s="49" t="s">
        <v>148</v>
      </c>
      <c r="E275" s="64"/>
      <c r="F275" s="62">
        <f>F276</f>
        <v>25568.7</v>
      </c>
    </row>
    <row r="276" spans="1:10" ht="31.5" x14ac:dyDescent="0.2">
      <c r="A276" s="60" t="s">
        <v>103</v>
      </c>
      <c r="B276" s="49" t="s">
        <v>28</v>
      </c>
      <c r="C276" s="49" t="s">
        <v>26</v>
      </c>
      <c r="D276" s="49" t="s">
        <v>149</v>
      </c>
      <c r="E276" s="52"/>
      <c r="F276" s="62">
        <f>F279+F281+F277</f>
        <v>25568.7</v>
      </c>
    </row>
    <row r="277" spans="1:10" ht="31.5" x14ac:dyDescent="0.2">
      <c r="A277" s="60" t="s">
        <v>139</v>
      </c>
      <c r="B277" s="49" t="s">
        <v>28</v>
      </c>
      <c r="C277" s="49" t="s">
        <v>26</v>
      </c>
      <c r="D277" s="49" t="s">
        <v>149</v>
      </c>
      <c r="E277" s="52" t="s">
        <v>86</v>
      </c>
      <c r="F277" s="62">
        <f>F278</f>
        <v>1865</v>
      </c>
    </row>
    <row r="278" spans="1:10" ht="47.25" x14ac:dyDescent="0.2">
      <c r="A278" s="60" t="s">
        <v>88</v>
      </c>
      <c r="B278" s="49" t="s">
        <v>28</v>
      </c>
      <c r="C278" s="49" t="s">
        <v>26</v>
      </c>
      <c r="D278" s="49" t="s">
        <v>149</v>
      </c>
      <c r="E278" s="52" t="s">
        <v>87</v>
      </c>
      <c r="F278" s="62">
        <v>1865</v>
      </c>
      <c r="H278" s="11"/>
    </row>
    <row r="279" spans="1:10" ht="33" customHeight="1" x14ac:dyDescent="0.2">
      <c r="A279" s="60" t="s">
        <v>174</v>
      </c>
      <c r="B279" s="49" t="s">
        <v>28</v>
      </c>
      <c r="C279" s="49" t="s">
        <v>26</v>
      </c>
      <c r="D279" s="49" t="s">
        <v>149</v>
      </c>
      <c r="E279" s="52" t="s">
        <v>62</v>
      </c>
      <c r="F279" s="62">
        <f>F280</f>
        <v>19466.7</v>
      </c>
    </row>
    <row r="280" spans="1:10" ht="15.75" x14ac:dyDescent="0.2">
      <c r="A280" s="60" t="s">
        <v>45</v>
      </c>
      <c r="B280" s="49" t="s">
        <v>28</v>
      </c>
      <c r="C280" s="49" t="s">
        <v>26</v>
      </c>
      <c r="D280" s="49" t="s">
        <v>149</v>
      </c>
      <c r="E280" s="52" t="s">
        <v>94</v>
      </c>
      <c r="F280" s="62">
        <v>19466.7</v>
      </c>
      <c r="H280" s="11"/>
    </row>
    <row r="281" spans="1:10" ht="15.75" x14ac:dyDescent="0.2">
      <c r="A281" s="60" t="s">
        <v>93</v>
      </c>
      <c r="B281" s="49" t="s">
        <v>28</v>
      </c>
      <c r="C281" s="49" t="s">
        <v>26</v>
      </c>
      <c r="D281" s="49" t="s">
        <v>149</v>
      </c>
      <c r="E281" s="52" t="s">
        <v>92</v>
      </c>
      <c r="F281" s="62">
        <f>F282</f>
        <v>4237</v>
      </c>
      <c r="H281" s="11"/>
    </row>
    <row r="282" spans="1:10" ht="15.75" x14ac:dyDescent="0.2">
      <c r="A282" s="60" t="s">
        <v>71</v>
      </c>
      <c r="B282" s="49" t="s">
        <v>28</v>
      </c>
      <c r="C282" s="49" t="s">
        <v>26</v>
      </c>
      <c r="D282" s="49" t="s">
        <v>149</v>
      </c>
      <c r="E282" s="52" t="s">
        <v>72</v>
      </c>
      <c r="F282" s="62">
        <v>4237</v>
      </c>
      <c r="H282" s="11"/>
    </row>
    <row r="283" spans="1:10" ht="143.25" customHeight="1" x14ac:dyDescent="0.2">
      <c r="A283" s="48" t="s">
        <v>286</v>
      </c>
      <c r="B283" s="56" t="s">
        <v>28</v>
      </c>
      <c r="C283" s="56" t="s">
        <v>26</v>
      </c>
      <c r="D283" s="56" t="s">
        <v>249</v>
      </c>
      <c r="E283" s="52"/>
      <c r="F283" s="62">
        <f>F284</f>
        <v>17603.8</v>
      </c>
    </row>
    <row r="284" spans="1:10" ht="31.5" x14ac:dyDescent="0.2">
      <c r="A284" s="17" t="s">
        <v>103</v>
      </c>
      <c r="B284" s="56" t="s">
        <v>28</v>
      </c>
      <c r="C284" s="56" t="s">
        <v>26</v>
      </c>
      <c r="D284" s="56" t="s">
        <v>250</v>
      </c>
      <c r="E284" s="52"/>
      <c r="F284" s="62">
        <f>F285+F287</f>
        <v>17603.8</v>
      </c>
    </row>
    <row r="285" spans="1:10" ht="32.25" customHeight="1" x14ac:dyDescent="0.2">
      <c r="A285" s="17" t="s">
        <v>174</v>
      </c>
      <c r="B285" s="56" t="s">
        <v>28</v>
      </c>
      <c r="C285" s="56" t="s">
        <v>26</v>
      </c>
      <c r="D285" s="56" t="s">
        <v>250</v>
      </c>
      <c r="E285" s="52" t="s">
        <v>62</v>
      </c>
      <c r="F285" s="62">
        <f>F286</f>
        <v>15616</v>
      </c>
      <c r="J285" s="53"/>
    </row>
    <row r="286" spans="1:10" ht="15.75" x14ac:dyDescent="0.2">
      <c r="A286" s="17" t="s">
        <v>45</v>
      </c>
      <c r="B286" s="56" t="s">
        <v>28</v>
      </c>
      <c r="C286" s="56" t="s">
        <v>26</v>
      </c>
      <c r="D286" s="56" t="s">
        <v>250</v>
      </c>
      <c r="E286" s="52" t="s">
        <v>94</v>
      </c>
      <c r="F286" s="62">
        <v>15616</v>
      </c>
    </row>
    <row r="287" spans="1:10" ht="15.75" x14ac:dyDescent="0.2">
      <c r="A287" s="60" t="s">
        <v>93</v>
      </c>
      <c r="B287" s="56" t="s">
        <v>28</v>
      </c>
      <c r="C287" s="56" t="s">
        <v>26</v>
      </c>
      <c r="D287" s="56" t="s">
        <v>250</v>
      </c>
      <c r="E287" s="52" t="s">
        <v>92</v>
      </c>
      <c r="F287" s="62">
        <f>F288</f>
        <v>1987.8</v>
      </c>
    </row>
    <row r="288" spans="1:10" ht="15.75" x14ac:dyDescent="0.2">
      <c r="A288" s="60" t="s">
        <v>71</v>
      </c>
      <c r="B288" s="56" t="s">
        <v>28</v>
      </c>
      <c r="C288" s="56" t="s">
        <v>26</v>
      </c>
      <c r="D288" s="56" t="s">
        <v>250</v>
      </c>
      <c r="E288" s="52" t="s">
        <v>72</v>
      </c>
      <c r="F288" s="62">
        <v>1987.8</v>
      </c>
      <c r="G288" s="90"/>
    </row>
    <row r="289" spans="1:8" ht="33.75" customHeight="1" x14ac:dyDescent="0.2">
      <c r="A289" s="59" t="s">
        <v>332</v>
      </c>
      <c r="B289" s="49" t="s">
        <v>28</v>
      </c>
      <c r="C289" s="49" t="s">
        <v>26</v>
      </c>
      <c r="D289" s="56" t="s">
        <v>333</v>
      </c>
      <c r="E289" s="56"/>
      <c r="F289" s="58">
        <f>F290+F295</f>
        <v>132476.9</v>
      </c>
    </row>
    <row r="290" spans="1:8" ht="31.5" x14ac:dyDescent="0.2">
      <c r="A290" s="59" t="s">
        <v>103</v>
      </c>
      <c r="B290" s="49" t="s">
        <v>28</v>
      </c>
      <c r="C290" s="49" t="s">
        <v>26</v>
      </c>
      <c r="D290" s="56" t="s">
        <v>334</v>
      </c>
      <c r="E290" s="56"/>
      <c r="F290" s="58">
        <f>F291+F293</f>
        <v>10760.1</v>
      </c>
    </row>
    <row r="291" spans="1:8" ht="31.5" customHeight="1" x14ac:dyDescent="0.2">
      <c r="A291" s="59" t="s">
        <v>174</v>
      </c>
      <c r="B291" s="49" t="s">
        <v>28</v>
      </c>
      <c r="C291" s="49" t="s">
        <v>26</v>
      </c>
      <c r="D291" s="56" t="s">
        <v>334</v>
      </c>
      <c r="E291" s="52" t="s">
        <v>62</v>
      </c>
      <c r="F291" s="58">
        <f>F292</f>
        <v>2948.3</v>
      </c>
    </row>
    <row r="292" spans="1:8" ht="15.75" x14ac:dyDescent="0.2">
      <c r="A292" s="59" t="s">
        <v>45</v>
      </c>
      <c r="B292" s="49" t="s">
        <v>28</v>
      </c>
      <c r="C292" s="49" t="s">
        <v>26</v>
      </c>
      <c r="D292" s="56" t="s">
        <v>334</v>
      </c>
      <c r="E292" s="52" t="s">
        <v>94</v>
      </c>
      <c r="F292" s="58">
        <v>2948.3</v>
      </c>
    </row>
    <row r="293" spans="1:8" ht="15.75" x14ac:dyDescent="0.2">
      <c r="A293" s="59" t="s">
        <v>93</v>
      </c>
      <c r="B293" s="49" t="s">
        <v>28</v>
      </c>
      <c r="C293" s="49" t="s">
        <v>26</v>
      </c>
      <c r="D293" s="56" t="s">
        <v>334</v>
      </c>
      <c r="E293" s="52" t="s">
        <v>92</v>
      </c>
      <c r="F293" s="58">
        <f>F294</f>
        <v>7811.8</v>
      </c>
    </row>
    <row r="294" spans="1:8" ht="15.75" x14ac:dyDescent="0.2">
      <c r="A294" s="60" t="s">
        <v>71</v>
      </c>
      <c r="B294" s="49" t="s">
        <v>28</v>
      </c>
      <c r="C294" s="49" t="s">
        <v>26</v>
      </c>
      <c r="D294" s="56" t="s">
        <v>334</v>
      </c>
      <c r="E294" s="52" t="s">
        <v>72</v>
      </c>
      <c r="F294" s="58">
        <v>7811.8</v>
      </c>
      <c r="H294" s="11"/>
    </row>
    <row r="295" spans="1:8" ht="63" x14ac:dyDescent="0.2">
      <c r="A295" s="94" t="s">
        <v>341</v>
      </c>
      <c r="B295" s="49" t="s">
        <v>28</v>
      </c>
      <c r="C295" s="49" t="s">
        <v>26</v>
      </c>
      <c r="D295" s="56" t="s">
        <v>342</v>
      </c>
      <c r="E295" s="49"/>
      <c r="F295" s="58">
        <f>F296</f>
        <v>121716.8</v>
      </c>
    </row>
    <row r="296" spans="1:8" ht="15.75" x14ac:dyDescent="0.2">
      <c r="A296" s="59" t="s">
        <v>93</v>
      </c>
      <c r="B296" s="49" t="s">
        <v>28</v>
      </c>
      <c r="C296" s="49" t="s">
        <v>26</v>
      </c>
      <c r="D296" s="56" t="s">
        <v>342</v>
      </c>
      <c r="E296" s="52" t="s">
        <v>92</v>
      </c>
      <c r="F296" s="58">
        <f>F297</f>
        <v>121716.8</v>
      </c>
    </row>
    <row r="297" spans="1:8" ht="15.75" x14ac:dyDescent="0.2">
      <c r="A297" s="60" t="s">
        <v>71</v>
      </c>
      <c r="B297" s="49" t="s">
        <v>28</v>
      </c>
      <c r="C297" s="49" t="s">
        <v>26</v>
      </c>
      <c r="D297" s="56" t="s">
        <v>342</v>
      </c>
      <c r="E297" s="52" t="s">
        <v>72</v>
      </c>
      <c r="F297" s="58">
        <v>121716.8</v>
      </c>
      <c r="H297" s="11"/>
    </row>
    <row r="298" spans="1:8" ht="80.25" customHeight="1" x14ac:dyDescent="0.25">
      <c r="A298" s="82" t="s">
        <v>276</v>
      </c>
      <c r="B298" s="49" t="s">
        <v>28</v>
      </c>
      <c r="C298" s="49" t="s">
        <v>26</v>
      </c>
      <c r="D298" s="56" t="s">
        <v>277</v>
      </c>
      <c r="E298" s="52"/>
      <c r="F298" s="65">
        <f>F299</f>
        <v>179552.6</v>
      </c>
    </row>
    <row r="299" spans="1:8" ht="31.5" x14ac:dyDescent="0.2">
      <c r="A299" s="59" t="s">
        <v>103</v>
      </c>
      <c r="B299" s="49" t="s">
        <v>28</v>
      </c>
      <c r="C299" s="49" t="s">
        <v>26</v>
      </c>
      <c r="D299" s="56" t="s">
        <v>278</v>
      </c>
      <c r="E299" s="52"/>
      <c r="F299" s="65">
        <f>F300</f>
        <v>179552.6</v>
      </c>
    </row>
    <row r="300" spans="1:8" ht="15.75" x14ac:dyDescent="0.2">
      <c r="A300" s="60" t="s">
        <v>93</v>
      </c>
      <c r="B300" s="49" t="s">
        <v>28</v>
      </c>
      <c r="C300" s="49" t="s">
        <v>26</v>
      </c>
      <c r="D300" s="56" t="s">
        <v>278</v>
      </c>
      <c r="E300" s="52" t="s">
        <v>92</v>
      </c>
      <c r="F300" s="65">
        <f>F301</f>
        <v>179552.6</v>
      </c>
    </row>
    <row r="301" spans="1:8" ht="15.75" x14ac:dyDescent="0.2">
      <c r="A301" s="60" t="s">
        <v>71</v>
      </c>
      <c r="B301" s="49" t="s">
        <v>28</v>
      </c>
      <c r="C301" s="49" t="s">
        <v>26</v>
      </c>
      <c r="D301" s="56" t="s">
        <v>278</v>
      </c>
      <c r="E301" s="52" t="s">
        <v>72</v>
      </c>
      <c r="F301" s="58">
        <v>179552.6</v>
      </c>
      <c r="H301" s="11"/>
    </row>
    <row r="302" spans="1:8" ht="48" customHeight="1" x14ac:dyDescent="0.2">
      <c r="A302" s="110" t="s">
        <v>298</v>
      </c>
      <c r="B302" s="49" t="s">
        <v>28</v>
      </c>
      <c r="C302" s="49" t="s">
        <v>26</v>
      </c>
      <c r="D302" s="56" t="s">
        <v>223</v>
      </c>
      <c r="E302" s="52"/>
      <c r="F302" s="65">
        <f>F303+F309</f>
        <v>245404.69999999998</v>
      </c>
    </row>
    <row r="303" spans="1:8" ht="31.5" x14ac:dyDescent="0.2">
      <c r="A303" s="111" t="s">
        <v>103</v>
      </c>
      <c r="B303" s="49" t="s">
        <v>28</v>
      </c>
      <c r="C303" s="49" t="s">
        <v>26</v>
      </c>
      <c r="D303" s="56" t="s">
        <v>224</v>
      </c>
      <c r="E303" s="52"/>
      <c r="F303" s="65">
        <f>F306+F304</f>
        <v>188133.59999999998</v>
      </c>
    </row>
    <row r="304" spans="1:8" ht="30.75" customHeight="1" x14ac:dyDescent="0.2">
      <c r="A304" s="60" t="s">
        <v>174</v>
      </c>
      <c r="B304" s="49" t="s">
        <v>28</v>
      </c>
      <c r="C304" s="49" t="s">
        <v>26</v>
      </c>
      <c r="D304" s="49" t="s">
        <v>224</v>
      </c>
      <c r="E304" s="52" t="s">
        <v>62</v>
      </c>
      <c r="F304" s="58">
        <f>F305</f>
        <v>54608.3</v>
      </c>
    </row>
    <row r="305" spans="1:10" ht="15.75" x14ac:dyDescent="0.2">
      <c r="A305" s="60" t="s">
        <v>45</v>
      </c>
      <c r="B305" s="49" t="s">
        <v>28</v>
      </c>
      <c r="C305" s="49" t="s">
        <v>26</v>
      </c>
      <c r="D305" s="49" t="s">
        <v>224</v>
      </c>
      <c r="E305" s="52" t="s">
        <v>94</v>
      </c>
      <c r="F305" s="58">
        <v>54608.3</v>
      </c>
      <c r="H305" s="11"/>
    </row>
    <row r="306" spans="1:10" ht="16.5" customHeight="1" x14ac:dyDescent="0.2">
      <c r="A306" s="60" t="s">
        <v>93</v>
      </c>
      <c r="B306" s="49" t="s">
        <v>28</v>
      </c>
      <c r="C306" s="49" t="s">
        <v>26</v>
      </c>
      <c r="D306" s="56" t="s">
        <v>224</v>
      </c>
      <c r="E306" s="52" t="s">
        <v>92</v>
      </c>
      <c r="F306" s="65">
        <f>F308+F307</f>
        <v>133525.29999999999</v>
      </c>
    </row>
    <row r="307" spans="1:10" ht="16.5" customHeight="1" x14ac:dyDescent="0.2">
      <c r="A307" s="60" t="s">
        <v>189</v>
      </c>
      <c r="B307" s="49" t="s">
        <v>28</v>
      </c>
      <c r="C307" s="49" t="s">
        <v>26</v>
      </c>
      <c r="D307" s="56" t="s">
        <v>224</v>
      </c>
      <c r="E307" s="52" t="s">
        <v>188</v>
      </c>
      <c r="F307" s="65">
        <v>6550</v>
      </c>
      <c r="H307" s="11"/>
    </row>
    <row r="308" spans="1:10" ht="15.75" x14ac:dyDescent="0.2">
      <c r="A308" s="60" t="s">
        <v>71</v>
      </c>
      <c r="B308" s="49" t="s">
        <v>28</v>
      </c>
      <c r="C308" s="49" t="s">
        <v>26</v>
      </c>
      <c r="D308" s="56" t="s">
        <v>224</v>
      </c>
      <c r="E308" s="52" t="s">
        <v>72</v>
      </c>
      <c r="F308" s="65">
        <v>126975.3</v>
      </c>
      <c r="H308" s="98"/>
    </row>
    <row r="309" spans="1:10" ht="79.5" customHeight="1" x14ac:dyDescent="0.2">
      <c r="A309" s="60" t="s">
        <v>371</v>
      </c>
      <c r="B309" s="49" t="s">
        <v>28</v>
      </c>
      <c r="C309" s="49" t="s">
        <v>26</v>
      </c>
      <c r="D309" s="49" t="s">
        <v>372</v>
      </c>
      <c r="E309" s="49"/>
      <c r="F309" s="58">
        <f>F310+F312</f>
        <v>57271.1</v>
      </c>
      <c r="H309" s="98"/>
    </row>
    <row r="310" spans="1:10" ht="33" customHeight="1" x14ac:dyDescent="0.2">
      <c r="A310" s="60" t="s">
        <v>174</v>
      </c>
      <c r="B310" s="49" t="s">
        <v>28</v>
      </c>
      <c r="C310" s="49" t="s">
        <v>26</v>
      </c>
      <c r="D310" s="49" t="s">
        <v>372</v>
      </c>
      <c r="E310" s="52" t="s">
        <v>62</v>
      </c>
      <c r="F310" s="58">
        <f>F311</f>
        <v>2192.1</v>
      </c>
      <c r="H310" s="98"/>
    </row>
    <row r="311" spans="1:10" ht="15.75" x14ac:dyDescent="0.2">
      <c r="A311" s="60" t="s">
        <v>45</v>
      </c>
      <c r="B311" s="49" t="s">
        <v>28</v>
      </c>
      <c r="C311" s="49" t="s">
        <v>26</v>
      </c>
      <c r="D311" s="49" t="s">
        <v>372</v>
      </c>
      <c r="E311" s="52" t="s">
        <v>94</v>
      </c>
      <c r="F311" s="58">
        <v>2192.1</v>
      </c>
      <c r="H311" s="98"/>
    </row>
    <row r="312" spans="1:10" ht="15.75" x14ac:dyDescent="0.2">
      <c r="A312" s="60" t="s">
        <v>93</v>
      </c>
      <c r="B312" s="49" t="s">
        <v>28</v>
      </c>
      <c r="C312" s="49" t="s">
        <v>26</v>
      </c>
      <c r="D312" s="49" t="s">
        <v>372</v>
      </c>
      <c r="E312" s="52" t="s">
        <v>92</v>
      </c>
      <c r="F312" s="58">
        <f>F313</f>
        <v>55079</v>
      </c>
      <c r="H312" s="98"/>
    </row>
    <row r="313" spans="1:10" ht="15.75" x14ac:dyDescent="0.2">
      <c r="A313" s="60" t="s">
        <v>71</v>
      </c>
      <c r="B313" s="49" t="s">
        <v>28</v>
      </c>
      <c r="C313" s="49" t="s">
        <v>26</v>
      </c>
      <c r="D313" s="49" t="s">
        <v>372</v>
      </c>
      <c r="E313" s="52" t="s">
        <v>72</v>
      </c>
      <c r="F313" s="58">
        <v>55079</v>
      </c>
      <c r="H313" s="98"/>
    </row>
    <row r="314" spans="1:10" ht="31.5" x14ac:dyDescent="0.2">
      <c r="A314" s="17" t="s">
        <v>75</v>
      </c>
      <c r="B314" s="44" t="s">
        <v>28</v>
      </c>
      <c r="C314" s="44" t="s">
        <v>26</v>
      </c>
      <c r="D314" s="44" t="s">
        <v>132</v>
      </c>
      <c r="E314" s="43"/>
      <c r="F314" s="19">
        <f>F315</f>
        <v>381</v>
      </c>
    </row>
    <row r="315" spans="1:10" ht="31.5" x14ac:dyDescent="0.25">
      <c r="A315" s="23" t="s">
        <v>81</v>
      </c>
      <c r="B315" s="41" t="s">
        <v>28</v>
      </c>
      <c r="C315" s="41" t="s">
        <v>26</v>
      </c>
      <c r="D315" s="41" t="s">
        <v>133</v>
      </c>
      <c r="E315" s="25"/>
      <c r="F315" s="19">
        <f>F316</f>
        <v>381</v>
      </c>
    </row>
    <row r="316" spans="1:10" ht="15.75" x14ac:dyDescent="0.2">
      <c r="A316" s="17" t="s">
        <v>49</v>
      </c>
      <c r="B316" s="41" t="s">
        <v>28</v>
      </c>
      <c r="C316" s="41" t="s">
        <v>26</v>
      </c>
      <c r="D316" s="41" t="s">
        <v>134</v>
      </c>
      <c r="E316" s="25"/>
      <c r="F316" s="19">
        <f>F318</f>
        <v>381</v>
      </c>
    </row>
    <row r="317" spans="1:10" ht="15.75" x14ac:dyDescent="0.2">
      <c r="A317" s="17" t="s">
        <v>93</v>
      </c>
      <c r="B317" s="41" t="s">
        <v>28</v>
      </c>
      <c r="C317" s="41" t="s">
        <v>26</v>
      </c>
      <c r="D317" s="41" t="s">
        <v>134</v>
      </c>
      <c r="E317" s="25" t="s">
        <v>92</v>
      </c>
      <c r="F317" s="19">
        <f>F318</f>
        <v>381</v>
      </c>
    </row>
    <row r="318" spans="1:10" ht="63" x14ac:dyDescent="0.2">
      <c r="A318" s="15" t="s">
        <v>76</v>
      </c>
      <c r="B318" s="41" t="s">
        <v>28</v>
      </c>
      <c r="C318" s="41" t="s">
        <v>26</v>
      </c>
      <c r="D318" s="41" t="s">
        <v>134</v>
      </c>
      <c r="E318" s="25" t="s">
        <v>59</v>
      </c>
      <c r="F318" s="19">
        <v>381</v>
      </c>
    </row>
    <row r="319" spans="1:10" ht="17.25" customHeight="1" x14ac:dyDescent="0.2">
      <c r="A319" s="60" t="s">
        <v>215</v>
      </c>
      <c r="B319" s="56" t="s">
        <v>28</v>
      </c>
      <c r="C319" s="56" t="s">
        <v>26</v>
      </c>
      <c r="D319" s="56" t="s">
        <v>129</v>
      </c>
      <c r="E319" s="52"/>
      <c r="F319" s="62">
        <f>F320</f>
        <v>14292.6</v>
      </c>
    </row>
    <row r="320" spans="1:10" ht="35.25" customHeight="1" x14ac:dyDescent="0.2">
      <c r="A320" s="112" t="s">
        <v>216</v>
      </c>
      <c r="B320" s="56" t="s">
        <v>28</v>
      </c>
      <c r="C320" s="56" t="s">
        <v>26</v>
      </c>
      <c r="D320" s="56" t="s">
        <v>130</v>
      </c>
      <c r="E320" s="52"/>
      <c r="F320" s="62">
        <f>F321</f>
        <v>14292.6</v>
      </c>
      <c r="J320" s="53"/>
    </row>
    <row r="321" spans="1:10" ht="35.25" customHeight="1" x14ac:dyDescent="0.2">
      <c r="A321" s="60" t="s">
        <v>218</v>
      </c>
      <c r="B321" s="56" t="s">
        <v>28</v>
      </c>
      <c r="C321" s="56" t="s">
        <v>26</v>
      </c>
      <c r="D321" s="56" t="s">
        <v>131</v>
      </c>
      <c r="E321" s="52"/>
      <c r="F321" s="62">
        <f>F324+F322+F326</f>
        <v>14292.6</v>
      </c>
      <c r="J321" s="53"/>
    </row>
    <row r="322" spans="1:10" ht="35.25" customHeight="1" x14ac:dyDescent="0.2">
      <c r="A322" s="60" t="s">
        <v>139</v>
      </c>
      <c r="B322" s="56" t="s">
        <v>28</v>
      </c>
      <c r="C322" s="56" t="s">
        <v>26</v>
      </c>
      <c r="D322" s="56" t="s">
        <v>131</v>
      </c>
      <c r="E322" s="52" t="s">
        <v>86</v>
      </c>
      <c r="F322" s="62">
        <f>F323</f>
        <v>5107</v>
      </c>
      <c r="J322" s="53"/>
    </row>
    <row r="323" spans="1:10" ht="35.25" customHeight="1" x14ac:dyDescent="0.2">
      <c r="A323" s="60" t="s">
        <v>88</v>
      </c>
      <c r="B323" s="56" t="s">
        <v>28</v>
      </c>
      <c r="C323" s="56" t="s">
        <v>26</v>
      </c>
      <c r="D323" s="56" t="s">
        <v>131</v>
      </c>
      <c r="E323" s="52" t="s">
        <v>87</v>
      </c>
      <c r="F323" s="62">
        <v>5107</v>
      </c>
      <c r="J323" s="53"/>
    </row>
    <row r="324" spans="1:10" ht="34.5" customHeight="1" x14ac:dyDescent="0.2">
      <c r="A324" s="60" t="s">
        <v>174</v>
      </c>
      <c r="B324" s="56" t="s">
        <v>28</v>
      </c>
      <c r="C324" s="56" t="s">
        <v>26</v>
      </c>
      <c r="D324" s="56" t="s">
        <v>131</v>
      </c>
      <c r="E324" s="52" t="s">
        <v>62</v>
      </c>
      <c r="F324" s="62">
        <f>F325</f>
        <v>8859.6</v>
      </c>
    </row>
    <row r="325" spans="1:10" ht="15.75" x14ac:dyDescent="0.2">
      <c r="A325" s="60" t="s">
        <v>45</v>
      </c>
      <c r="B325" s="56" t="s">
        <v>28</v>
      </c>
      <c r="C325" s="56" t="s">
        <v>26</v>
      </c>
      <c r="D325" s="56" t="s">
        <v>131</v>
      </c>
      <c r="E325" s="52" t="s">
        <v>94</v>
      </c>
      <c r="F325" s="62">
        <v>8859.6</v>
      </c>
      <c r="G325" s="97"/>
      <c r="H325" s="11"/>
    </row>
    <row r="326" spans="1:10" ht="15.75" x14ac:dyDescent="0.2">
      <c r="A326" s="60" t="s">
        <v>93</v>
      </c>
      <c r="B326" s="56" t="s">
        <v>28</v>
      </c>
      <c r="C326" s="56" t="s">
        <v>26</v>
      </c>
      <c r="D326" s="56" t="s">
        <v>131</v>
      </c>
      <c r="E326" s="52" t="s">
        <v>92</v>
      </c>
      <c r="F326" s="62">
        <f>F327</f>
        <v>326</v>
      </c>
      <c r="G326" s="97"/>
      <c r="H326" s="11"/>
    </row>
    <row r="327" spans="1:10" ht="15.75" x14ac:dyDescent="0.2">
      <c r="A327" s="60" t="s">
        <v>189</v>
      </c>
      <c r="B327" s="56" t="s">
        <v>28</v>
      </c>
      <c r="C327" s="56" t="s">
        <v>26</v>
      </c>
      <c r="D327" s="56" t="s">
        <v>131</v>
      </c>
      <c r="E327" s="52" t="s">
        <v>188</v>
      </c>
      <c r="F327" s="62">
        <v>326</v>
      </c>
      <c r="G327" s="97"/>
      <c r="H327" s="11"/>
    </row>
    <row r="328" spans="1:10" ht="15.75" x14ac:dyDescent="0.2">
      <c r="A328" s="15" t="s">
        <v>236</v>
      </c>
      <c r="B328" s="27" t="s">
        <v>28</v>
      </c>
      <c r="C328" s="27" t="s">
        <v>25</v>
      </c>
      <c r="D328" s="41"/>
      <c r="E328" s="25"/>
      <c r="F328" s="19">
        <f>F335+F329</f>
        <v>77817</v>
      </c>
    </row>
    <row r="329" spans="1:10" ht="63" x14ac:dyDescent="0.2">
      <c r="A329" s="15" t="s">
        <v>299</v>
      </c>
      <c r="B329" s="27" t="s">
        <v>28</v>
      </c>
      <c r="C329" s="27" t="s">
        <v>25</v>
      </c>
      <c r="D329" s="27" t="s">
        <v>148</v>
      </c>
      <c r="E329" s="25"/>
      <c r="F329" s="19">
        <f>F330</f>
        <v>61058</v>
      </c>
    </row>
    <row r="330" spans="1:10" ht="31.5" x14ac:dyDescent="0.2">
      <c r="A330" s="15" t="s">
        <v>103</v>
      </c>
      <c r="B330" s="27" t="s">
        <v>28</v>
      </c>
      <c r="C330" s="27" t="s">
        <v>25</v>
      </c>
      <c r="D330" s="27" t="s">
        <v>149</v>
      </c>
      <c r="E330" s="25"/>
      <c r="F330" s="19">
        <f>F333+F331</f>
        <v>61058</v>
      </c>
    </row>
    <row r="331" spans="1:10" ht="31.5" x14ac:dyDescent="0.2">
      <c r="A331" s="60" t="s">
        <v>139</v>
      </c>
      <c r="B331" s="49" t="s">
        <v>28</v>
      </c>
      <c r="C331" s="49" t="s">
        <v>25</v>
      </c>
      <c r="D331" s="49" t="s">
        <v>149</v>
      </c>
      <c r="E331" s="52" t="s">
        <v>86</v>
      </c>
      <c r="F331" s="58">
        <f>F332</f>
        <v>8300</v>
      </c>
    </row>
    <row r="332" spans="1:10" ht="47.25" x14ac:dyDescent="0.2">
      <c r="A332" s="60" t="s">
        <v>88</v>
      </c>
      <c r="B332" s="49" t="s">
        <v>28</v>
      </c>
      <c r="C332" s="49" t="s">
        <v>25</v>
      </c>
      <c r="D332" s="49" t="s">
        <v>149</v>
      </c>
      <c r="E332" s="52" t="s">
        <v>87</v>
      </c>
      <c r="F332" s="58">
        <v>8300</v>
      </c>
    </row>
    <row r="333" spans="1:10" ht="15.75" x14ac:dyDescent="0.2">
      <c r="A333" s="15" t="s">
        <v>93</v>
      </c>
      <c r="B333" s="27" t="s">
        <v>28</v>
      </c>
      <c r="C333" s="27" t="s">
        <v>25</v>
      </c>
      <c r="D333" s="27" t="s">
        <v>149</v>
      </c>
      <c r="E333" s="25" t="s">
        <v>92</v>
      </c>
      <c r="F333" s="19">
        <f>F334</f>
        <v>52758</v>
      </c>
    </row>
    <row r="334" spans="1:10" ht="63" x14ac:dyDescent="0.2">
      <c r="A334" s="15" t="s">
        <v>76</v>
      </c>
      <c r="B334" s="27" t="s">
        <v>28</v>
      </c>
      <c r="C334" s="27" t="s">
        <v>25</v>
      </c>
      <c r="D334" s="27" t="s">
        <v>149</v>
      </c>
      <c r="E334" s="25" t="s">
        <v>59</v>
      </c>
      <c r="F334" s="19">
        <v>52758</v>
      </c>
      <c r="H334" s="11"/>
    </row>
    <row r="335" spans="1:10" ht="47.25" x14ac:dyDescent="0.2">
      <c r="A335" s="15" t="s">
        <v>287</v>
      </c>
      <c r="B335" s="49" t="s">
        <v>28</v>
      </c>
      <c r="C335" s="49" t="s">
        <v>25</v>
      </c>
      <c r="D335" s="63" t="s">
        <v>127</v>
      </c>
      <c r="E335" s="52"/>
      <c r="F335" s="62">
        <f>F336</f>
        <v>16759</v>
      </c>
    </row>
    <row r="336" spans="1:10" ht="31.5" x14ac:dyDescent="0.2">
      <c r="A336" s="60" t="s">
        <v>103</v>
      </c>
      <c r="B336" s="49" t="s">
        <v>28</v>
      </c>
      <c r="C336" s="49" t="s">
        <v>25</v>
      </c>
      <c r="D336" s="49" t="s">
        <v>128</v>
      </c>
      <c r="E336" s="52"/>
      <c r="F336" s="62">
        <f>F341+F337+F339</f>
        <v>16759</v>
      </c>
    </row>
    <row r="337" spans="1:9" ht="31.5" x14ac:dyDescent="0.2">
      <c r="A337" s="60" t="s">
        <v>139</v>
      </c>
      <c r="B337" s="49" t="s">
        <v>28</v>
      </c>
      <c r="C337" s="49" t="s">
        <v>25</v>
      </c>
      <c r="D337" s="49" t="s">
        <v>128</v>
      </c>
      <c r="E337" s="52" t="s">
        <v>86</v>
      </c>
      <c r="F337" s="62">
        <f>F338</f>
        <v>4910</v>
      </c>
    </row>
    <row r="338" spans="1:9" ht="47.25" x14ac:dyDescent="0.2">
      <c r="A338" s="60" t="s">
        <v>88</v>
      </c>
      <c r="B338" s="49" t="s">
        <v>28</v>
      </c>
      <c r="C338" s="49" t="s">
        <v>25</v>
      </c>
      <c r="D338" s="49" t="s">
        <v>128</v>
      </c>
      <c r="E338" s="52" t="s">
        <v>87</v>
      </c>
      <c r="F338" s="62">
        <v>4910</v>
      </c>
      <c r="H338" s="11"/>
    </row>
    <row r="339" spans="1:9" ht="32.25" customHeight="1" x14ac:dyDescent="0.2">
      <c r="A339" s="17" t="s">
        <v>174</v>
      </c>
      <c r="B339" s="49" t="s">
        <v>28</v>
      </c>
      <c r="C339" s="49" t="s">
        <v>25</v>
      </c>
      <c r="D339" s="49" t="s">
        <v>128</v>
      </c>
      <c r="E339" s="25" t="s">
        <v>62</v>
      </c>
      <c r="F339" s="62">
        <f>F340</f>
        <v>364</v>
      </c>
    </row>
    <row r="340" spans="1:9" ht="15.75" x14ac:dyDescent="0.2">
      <c r="A340" s="17" t="s">
        <v>45</v>
      </c>
      <c r="B340" s="49" t="s">
        <v>28</v>
      </c>
      <c r="C340" s="49" t="s">
        <v>25</v>
      </c>
      <c r="D340" s="49" t="s">
        <v>128</v>
      </c>
      <c r="E340" s="25" t="s">
        <v>94</v>
      </c>
      <c r="F340" s="62">
        <v>364</v>
      </c>
      <c r="H340" s="11"/>
    </row>
    <row r="341" spans="1:9" ht="15.75" x14ac:dyDescent="0.2">
      <c r="A341" s="17" t="s">
        <v>93</v>
      </c>
      <c r="B341" s="49" t="s">
        <v>28</v>
      </c>
      <c r="C341" s="49" t="s">
        <v>25</v>
      </c>
      <c r="D341" s="49" t="s">
        <v>128</v>
      </c>
      <c r="E341" s="52" t="s">
        <v>92</v>
      </c>
      <c r="F341" s="62">
        <f>F342</f>
        <v>11485</v>
      </c>
    </row>
    <row r="342" spans="1:9" ht="63" x14ac:dyDescent="0.2">
      <c r="A342" s="15" t="s">
        <v>76</v>
      </c>
      <c r="B342" s="49" t="s">
        <v>28</v>
      </c>
      <c r="C342" s="49" t="s">
        <v>25</v>
      </c>
      <c r="D342" s="49" t="s">
        <v>128</v>
      </c>
      <c r="E342" s="52" t="s">
        <v>59</v>
      </c>
      <c r="F342" s="62">
        <v>11485</v>
      </c>
      <c r="H342" s="11"/>
    </row>
    <row r="343" spans="1:9" ht="17.25" customHeight="1" x14ac:dyDescent="0.2">
      <c r="A343" s="60" t="s">
        <v>37</v>
      </c>
      <c r="B343" s="56" t="s">
        <v>28</v>
      </c>
      <c r="C343" s="56" t="s">
        <v>30</v>
      </c>
      <c r="D343" s="56"/>
      <c r="E343" s="52"/>
      <c r="F343" s="62">
        <f>F344+F356+F366+F352</f>
        <v>158853.59999999998</v>
      </c>
    </row>
    <row r="344" spans="1:9" ht="47.25" x14ac:dyDescent="0.2">
      <c r="A344" s="17" t="s">
        <v>287</v>
      </c>
      <c r="B344" s="41" t="s">
        <v>28</v>
      </c>
      <c r="C344" s="41" t="s">
        <v>30</v>
      </c>
      <c r="D344" s="41" t="s">
        <v>127</v>
      </c>
      <c r="E344" s="25"/>
      <c r="F344" s="62">
        <f>F345</f>
        <v>98620.9</v>
      </c>
    </row>
    <row r="345" spans="1:9" ht="31.5" x14ac:dyDescent="0.2">
      <c r="A345" s="15" t="s">
        <v>103</v>
      </c>
      <c r="B345" s="41" t="s">
        <v>28</v>
      </c>
      <c r="C345" s="41" t="s">
        <v>30</v>
      </c>
      <c r="D345" s="41" t="s">
        <v>128</v>
      </c>
      <c r="E345" s="25"/>
      <c r="F345" s="62">
        <f>F346+F350+F348</f>
        <v>98620.9</v>
      </c>
    </row>
    <row r="346" spans="1:9" ht="31.5" x14ac:dyDescent="0.2">
      <c r="A346" s="15" t="s">
        <v>139</v>
      </c>
      <c r="B346" s="41" t="s">
        <v>28</v>
      </c>
      <c r="C346" s="41" t="s">
        <v>30</v>
      </c>
      <c r="D346" s="41" t="s">
        <v>128</v>
      </c>
      <c r="E346" s="25" t="s">
        <v>86</v>
      </c>
      <c r="F346" s="62">
        <f>F347</f>
        <v>56231.9</v>
      </c>
    </row>
    <row r="347" spans="1:9" ht="47.25" x14ac:dyDescent="0.2">
      <c r="A347" s="15" t="s">
        <v>88</v>
      </c>
      <c r="B347" s="41" t="s">
        <v>28</v>
      </c>
      <c r="C347" s="41" t="s">
        <v>30</v>
      </c>
      <c r="D347" s="41" t="s">
        <v>128</v>
      </c>
      <c r="E347" s="25" t="s">
        <v>87</v>
      </c>
      <c r="F347" s="62">
        <v>56231.9</v>
      </c>
      <c r="H347" s="11"/>
      <c r="I347" s="11"/>
    </row>
    <row r="348" spans="1:9" ht="31.5" customHeight="1" x14ac:dyDescent="0.2">
      <c r="A348" s="20" t="s">
        <v>100</v>
      </c>
      <c r="B348" s="41" t="s">
        <v>28</v>
      </c>
      <c r="C348" s="41" t="s">
        <v>30</v>
      </c>
      <c r="D348" s="41" t="s">
        <v>128</v>
      </c>
      <c r="E348" s="25" t="s">
        <v>99</v>
      </c>
      <c r="F348" s="62">
        <f>F349</f>
        <v>138</v>
      </c>
    </row>
    <row r="349" spans="1:9" ht="15.75" x14ac:dyDescent="0.2">
      <c r="A349" s="15" t="s">
        <v>58</v>
      </c>
      <c r="B349" s="41" t="s">
        <v>28</v>
      </c>
      <c r="C349" s="41" t="s">
        <v>30</v>
      </c>
      <c r="D349" s="41" t="s">
        <v>128</v>
      </c>
      <c r="E349" s="25" t="s">
        <v>57</v>
      </c>
      <c r="F349" s="62">
        <v>138</v>
      </c>
      <c r="H349" s="11"/>
    </row>
    <row r="350" spans="1:9" ht="15.75" x14ac:dyDescent="0.2">
      <c r="A350" s="15" t="s">
        <v>93</v>
      </c>
      <c r="B350" s="41" t="s">
        <v>28</v>
      </c>
      <c r="C350" s="41" t="s">
        <v>30</v>
      </c>
      <c r="D350" s="41" t="s">
        <v>128</v>
      </c>
      <c r="E350" s="25" t="s">
        <v>92</v>
      </c>
      <c r="F350" s="62">
        <f>F351</f>
        <v>42251</v>
      </c>
    </row>
    <row r="351" spans="1:9" ht="63" x14ac:dyDescent="0.2">
      <c r="A351" s="15" t="s">
        <v>76</v>
      </c>
      <c r="B351" s="41" t="s">
        <v>28</v>
      </c>
      <c r="C351" s="41" t="s">
        <v>30</v>
      </c>
      <c r="D351" s="41" t="s">
        <v>128</v>
      </c>
      <c r="E351" s="25" t="s">
        <v>59</v>
      </c>
      <c r="F351" s="62">
        <v>42251</v>
      </c>
      <c r="H351" s="11"/>
    </row>
    <row r="352" spans="1:9" ht="48" customHeight="1" x14ac:dyDescent="0.2">
      <c r="A352" s="17" t="s">
        <v>311</v>
      </c>
      <c r="B352" s="49" t="s">
        <v>28</v>
      </c>
      <c r="C352" s="49" t="s">
        <v>30</v>
      </c>
      <c r="D352" s="49" t="s">
        <v>272</v>
      </c>
      <c r="E352" s="52"/>
      <c r="F352" s="19">
        <f>F353</f>
        <v>1800</v>
      </c>
    </row>
    <row r="353" spans="1:8" ht="31.5" x14ac:dyDescent="0.2">
      <c r="A353" s="17" t="s">
        <v>103</v>
      </c>
      <c r="B353" s="49" t="s">
        <v>28</v>
      </c>
      <c r="C353" s="49" t="s">
        <v>30</v>
      </c>
      <c r="D353" s="49" t="s">
        <v>273</v>
      </c>
      <c r="E353" s="52"/>
      <c r="F353" s="19">
        <f>F354</f>
        <v>1800</v>
      </c>
    </row>
    <row r="354" spans="1:8" ht="31.5" x14ac:dyDescent="0.2">
      <c r="A354" s="15" t="s">
        <v>139</v>
      </c>
      <c r="B354" s="49" t="s">
        <v>28</v>
      </c>
      <c r="C354" s="49" t="s">
        <v>30</v>
      </c>
      <c r="D354" s="49" t="s">
        <v>273</v>
      </c>
      <c r="E354" s="52" t="s">
        <v>86</v>
      </c>
      <c r="F354" s="19">
        <f>F355</f>
        <v>1800</v>
      </c>
    </row>
    <row r="355" spans="1:8" ht="47.25" x14ac:dyDescent="0.2">
      <c r="A355" s="17" t="s">
        <v>88</v>
      </c>
      <c r="B355" s="49" t="s">
        <v>28</v>
      </c>
      <c r="C355" s="49" t="s">
        <v>30</v>
      </c>
      <c r="D355" s="49" t="s">
        <v>273</v>
      </c>
      <c r="E355" s="52" t="s">
        <v>87</v>
      </c>
      <c r="F355" s="19">
        <v>1800</v>
      </c>
    </row>
    <row r="356" spans="1:8" ht="47.25" x14ac:dyDescent="0.2">
      <c r="A356" s="60" t="s">
        <v>257</v>
      </c>
      <c r="B356" s="49" t="s">
        <v>28</v>
      </c>
      <c r="C356" s="49" t="s">
        <v>30</v>
      </c>
      <c r="D356" s="56" t="s">
        <v>198</v>
      </c>
      <c r="E356" s="52"/>
      <c r="F356" s="62">
        <f>F363+F357+F360</f>
        <v>56432.7</v>
      </c>
    </row>
    <row r="357" spans="1:8" ht="31.5" x14ac:dyDescent="0.2">
      <c r="A357" s="60" t="s">
        <v>103</v>
      </c>
      <c r="B357" s="49" t="s">
        <v>28</v>
      </c>
      <c r="C357" s="49" t="s">
        <v>30</v>
      </c>
      <c r="D357" s="49" t="s">
        <v>314</v>
      </c>
      <c r="E357" s="52"/>
      <c r="F357" s="62">
        <f>F358</f>
        <v>4782</v>
      </c>
    </row>
    <row r="358" spans="1:8" ht="31.5" x14ac:dyDescent="0.2">
      <c r="A358" s="60" t="s">
        <v>139</v>
      </c>
      <c r="B358" s="49" t="s">
        <v>28</v>
      </c>
      <c r="C358" s="49" t="s">
        <v>30</v>
      </c>
      <c r="D358" s="49" t="s">
        <v>314</v>
      </c>
      <c r="E358" s="52" t="s">
        <v>86</v>
      </c>
      <c r="F358" s="62">
        <f>F359</f>
        <v>4782</v>
      </c>
    </row>
    <row r="359" spans="1:8" ht="47.25" x14ac:dyDescent="0.2">
      <c r="A359" s="60" t="s">
        <v>88</v>
      </c>
      <c r="B359" s="49" t="s">
        <v>28</v>
      </c>
      <c r="C359" s="49" t="s">
        <v>30</v>
      </c>
      <c r="D359" s="49" t="s">
        <v>314</v>
      </c>
      <c r="E359" s="52" t="s">
        <v>87</v>
      </c>
      <c r="F359" s="62">
        <v>4782</v>
      </c>
      <c r="G359" s="100"/>
      <c r="H359" s="11"/>
    </row>
    <row r="360" spans="1:8" ht="31.5" x14ac:dyDescent="0.2">
      <c r="A360" s="60" t="s">
        <v>328</v>
      </c>
      <c r="B360" s="49" t="s">
        <v>28</v>
      </c>
      <c r="C360" s="49" t="s">
        <v>30</v>
      </c>
      <c r="D360" s="56" t="s">
        <v>316</v>
      </c>
      <c r="E360" s="52"/>
      <c r="F360" s="62">
        <f>F361</f>
        <v>12122</v>
      </c>
    </row>
    <row r="361" spans="1:8" ht="31.5" x14ac:dyDescent="0.2">
      <c r="A361" s="60" t="s">
        <v>139</v>
      </c>
      <c r="B361" s="49" t="s">
        <v>28</v>
      </c>
      <c r="C361" s="49" t="s">
        <v>30</v>
      </c>
      <c r="D361" s="56" t="s">
        <v>316</v>
      </c>
      <c r="E361" s="52" t="s">
        <v>200</v>
      </c>
      <c r="F361" s="62">
        <f>F362</f>
        <v>12122</v>
      </c>
    </row>
    <row r="362" spans="1:8" ht="47.25" x14ac:dyDescent="0.2">
      <c r="A362" s="60" t="s">
        <v>88</v>
      </c>
      <c r="B362" s="49" t="s">
        <v>28</v>
      </c>
      <c r="C362" s="49" t="s">
        <v>30</v>
      </c>
      <c r="D362" s="56" t="s">
        <v>316</v>
      </c>
      <c r="E362" s="52" t="s">
        <v>87</v>
      </c>
      <c r="F362" s="62">
        <v>12122</v>
      </c>
      <c r="G362" s="61"/>
    </row>
    <row r="363" spans="1:8" ht="31.5" x14ac:dyDescent="0.25">
      <c r="A363" s="82" t="s">
        <v>228</v>
      </c>
      <c r="B363" s="49" t="s">
        <v>28</v>
      </c>
      <c r="C363" s="49" t="s">
        <v>30</v>
      </c>
      <c r="D363" s="56" t="s">
        <v>199</v>
      </c>
      <c r="E363" s="52"/>
      <c r="F363" s="62">
        <f>F364</f>
        <v>39528.699999999997</v>
      </c>
    </row>
    <row r="364" spans="1:8" ht="31.5" x14ac:dyDescent="0.2">
      <c r="A364" s="60" t="s">
        <v>139</v>
      </c>
      <c r="B364" s="49" t="s">
        <v>28</v>
      </c>
      <c r="C364" s="49" t="s">
        <v>30</v>
      </c>
      <c r="D364" s="56" t="s">
        <v>199</v>
      </c>
      <c r="E364" s="52" t="s">
        <v>200</v>
      </c>
      <c r="F364" s="62">
        <f>F365</f>
        <v>39528.699999999997</v>
      </c>
    </row>
    <row r="365" spans="1:8" ht="47.25" x14ac:dyDescent="0.2">
      <c r="A365" s="60" t="s">
        <v>88</v>
      </c>
      <c r="B365" s="49" t="s">
        <v>28</v>
      </c>
      <c r="C365" s="49" t="s">
        <v>30</v>
      </c>
      <c r="D365" s="56" t="s">
        <v>199</v>
      </c>
      <c r="E365" s="52" t="s">
        <v>87</v>
      </c>
      <c r="F365" s="62">
        <v>39528.699999999997</v>
      </c>
      <c r="G365" s="6"/>
    </row>
    <row r="366" spans="1:8" ht="15.75" customHeight="1" x14ac:dyDescent="0.2">
      <c r="A366" s="66" t="s">
        <v>215</v>
      </c>
      <c r="B366" s="27" t="s">
        <v>28</v>
      </c>
      <c r="C366" s="27" t="s">
        <v>30</v>
      </c>
      <c r="D366" s="41" t="s">
        <v>129</v>
      </c>
      <c r="E366" s="25"/>
      <c r="F366" s="19">
        <f>F367</f>
        <v>2000</v>
      </c>
      <c r="G366" s="6"/>
    </row>
    <row r="367" spans="1:8" ht="31.5" x14ac:dyDescent="0.25">
      <c r="A367" s="42" t="s">
        <v>216</v>
      </c>
      <c r="B367" s="27" t="s">
        <v>28</v>
      </c>
      <c r="C367" s="27" t="s">
        <v>30</v>
      </c>
      <c r="D367" s="41" t="s">
        <v>130</v>
      </c>
      <c r="E367" s="25"/>
      <c r="F367" s="19">
        <f>F368</f>
        <v>2000</v>
      </c>
      <c r="G367" s="6"/>
    </row>
    <row r="368" spans="1:8" ht="31.5" x14ac:dyDescent="0.2">
      <c r="A368" s="17" t="s">
        <v>217</v>
      </c>
      <c r="B368" s="27" t="s">
        <v>28</v>
      </c>
      <c r="C368" s="27" t="s">
        <v>30</v>
      </c>
      <c r="D368" s="41" t="s">
        <v>131</v>
      </c>
      <c r="E368" s="25"/>
      <c r="F368" s="19">
        <f>F369</f>
        <v>2000</v>
      </c>
      <c r="G368" s="6"/>
    </row>
    <row r="369" spans="1:8" ht="15.75" x14ac:dyDescent="0.2">
      <c r="A369" s="15" t="s">
        <v>93</v>
      </c>
      <c r="B369" s="27" t="s">
        <v>28</v>
      </c>
      <c r="C369" s="27" t="s">
        <v>30</v>
      </c>
      <c r="D369" s="41" t="s">
        <v>131</v>
      </c>
      <c r="E369" s="25" t="s">
        <v>92</v>
      </c>
      <c r="F369" s="19">
        <f>F370</f>
        <v>2000</v>
      </c>
      <c r="G369" s="6"/>
    </row>
    <row r="370" spans="1:8" ht="15.75" x14ac:dyDescent="0.2">
      <c r="A370" s="15" t="s">
        <v>189</v>
      </c>
      <c r="B370" s="27" t="s">
        <v>28</v>
      </c>
      <c r="C370" s="27" t="s">
        <v>30</v>
      </c>
      <c r="D370" s="41" t="s">
        <v>131</v>
      </c>
      <c r="E370" s="25" t="s">
        <v>188</v>
      </c>
      <c r="F370" s="19">
        <v>2000</v>
      </c>
      <c r="G370" s="6"/>
    </row>
    <row r="371" spans="1:8" ht="31.5" x14ac:dyDescent="0.2">
      <c r="A371" s="15" t="s">
        <v>9</v>
      </c>
      <c r="B371" s="27" t="s">
        <v>28</v>
      </c>
      <c r="C371" s="41" t="s">
        <v>28</v>
      </c>
      <c r="D371" s="41"/>
      <c r="E371" s="25"/>
      <c r="F371" s="19">
        <f>F376+F372</f>
        <v>20188.400000000001</v>
      </c>
    </row>
    <row r="372" spans="1:8" ht="31.5" x14ac:dyDescent="0.2">
      <c r="A372" s="15" t="s">
        <v>305</v>
      </c>
      <c r="B372" s="27" t="s">
        <v>28</v>
      </c>
      <c r="C372" s="41" t="s">
        <v>28</v>
      </c>
      <c r="D372" s="41" t="s">
        <v>125</v>
      </c>
      <c r="E372" s="25"/>
      <c r="F372" s="19">
        <f>F373</f>
        <v>153</v>
      </c>
    </row>
    <row r="373" spans="1:8" ht="31.5" x14ac:dyDescent="0.2">
      <c r="A373" s="17" t="s">
        <v>103</v>
      </c>
      <c r="B373" s="41" t="s">
        <v>28</v>
      </c>
      <c r="C373" s="41" t="s">
        <v>28</v>
      </c>
      <c r="D373" s="41" t="s">
        <v>126</v>
      </c>
      <c r="E373" s="25"/>
      <c r="F373" s="19">
        <f>F374</f>
        <v>153</v>
      </c>
    </row>
    <row r="374" spans="1:8" ht="31.5" x14ac:dyDescent="0.2">
      <c r="A374" s="15" t="s">
        <v>139</v>
      </c>
      <c r="B374" s="41" t="s">
        <v>28</v>
      </c>
      <c r="C374" s="41" t="s">
        <v>28</v>
      </c>
      <c r="D374" s="41" t="s">
        <v>126</v>
      </c>
      <c r="E374" s="25" t="s">
        <v>86</v>
      </c>
      <c r="F374" s="19">
        <f>F375</f>
        <v>153</v>
      </c>
    </row>
    <row r="375" spans="1:8" ht="47.25" x14ac:dyDescent="0.2">
      <c r="A375" s="15" t="s">
        <v>88</v>
      </c>
      <c r="B375" s="41" t="s">
        <v>28</v>
      </c>
      <c r="C375" s="41" t="s">
        <v>28</v>
      </c>
      <c r="D375" s="41" t="s">
        <v>126</v>
      </c>
      <c r="E375" s="25" t="s">
        <v>87</v>
      </c>
      <c r="F375" s="19">
        <v>153</v>
      </c>
    </row>
    <row r="376" spans="1:8" ht="31.5" x14ac:dyDescent="0.2">
      <c r="A376" s="15" t="s">
        <v>69</v>
      </c>
      <c r="B376" s="41" t="s">
        <v>28</v>
      </c>
      <c r="C376" s="41" t="s">
        <v>28</v>
      </c>
      <c r="D376" s="41" t="s">
        <v>202</v>
      </c>
      <c r="E376" s="25"/>
      <c r="F376" s="19">
        <f>F377</f>
        <v>20035.400000000001</v>
      </c>
    </row>
    <row r="377" spans="1:8" ht="31.5" x14ac:dyDescent="0.2">
      <c r="A377" s="15" t="s">
        <v>70</v>
      </c>
      <c r="B377" s="41" t="s">
        <v>28</v>
      </c>
      <c r="C377" s="41" t="s">
        <v>28</v>
      </c>
      <c r="D377" s="41" t="s">
        <v>203</v>
      </c>
      <c r="E377" s="25"/>
      <c r="F377" s="19">
        <f>F378+F380+F382</f>
        <v>20035.400000000001</v>
      </c>
    </row>
    <row r="378" spans="1:8" ht="78.75" x14ac:dyDescent="0.2">
      <c r="A378" s="15" t="s">
        <v>77</v>
      </c>
      <c r="B378" s="41" t="s">
        <v>28</v>
      </c>
      <c r="C378" s="41" t="s">
        <v>28</v>
      </c>
      <c r="D378" s="41" t="s">
        <v>203</v>
      </c>
      <c r="E378" s="25" t="s">
        <v>54</v>
      </c>
      <c r="F378" s="19">
        <f>F379</f>
        <v>18674</v>
      </c>
    </row>
    <row r="379" spans="1:8" ht="32.25" customHeight="1" x14ac:dyDescent="0.2">
      <c r="A379" s="15" t="s">
        <v>84</v>
      </c>
      <c r="B379" s="41" t="s">
        <v>28</v>
      </c>
      <c r="C379" s="41" t="s">
        <v>28</v>
      </c>
      <c r="D379" s="41" t="s">
        <v>203</v>
      </c>
      <c r="E379" s="25" t="s">
        <v>83</v>
      </c>
      <c r="F379" s="62">
        <v>18674</v>
      </c>
      <c r="H379" s="11"/>
    </row>
    <row r="380" spans="1:8" ht="31.5" x14ac:dyDescent="0.2">
      <c r="A380" s="15" t="s">
        <v>139</v>
      </c>
      <c r="B380" s="41" t="s">
        <v>28</v>
      </c>
      <c r="C380" s="41" t="s">
        <v>28</v>
      </c>
      <c r="D380" s="41" t="s">
        <v>203</v>
      </c>
      <c r="E380" s="25" t="s">
        <v>86</v>
      </c>
      <c r="F380" s="19">
        <f>F381</f>
        <v>1253.4000000000001</v>
      </c>
    </row>
    <row r="381" spans="1:8" ht="47.25" x14ac:dyDescent="0.2">
      <c r="A381" s="15" t="s">
        <v>88</v>
      </c>
      <c r="B381" s="41" t="s">
        <v>28</v>
      </c>
      <c r="C381" s="41" t="s">
        <v>28</v>
      </c>
      <c r="D381" s="41" t="s">
        <v>203</v>
      </c>
      <c r="E381" s="25" t="s">
        <v>87</v>
      </c>
      <c r="F381" s="62">
        <v>1253.4000000000001</v>
      </c>
      <c r="G381" s="12"/>
      <c r="H381" s="11"/>
    </row>
    <row r="382" spans="1:8" ht="15.75" x14ac:dyDescent="0.2">
      <c r="A382" s="15" t="s">
        <v>93</v>
      </c>
      <c r="B382" s="41" t="s">
        <v>28</v>
      </c>
      <c r="C382" s="41" t="s">
        <v>28</v>
      </c>
      <c r="D382" s="41" t="s">
        <v>203</v>
      </c>
      <c r="E382" s="25" t="s">
        <v>92</v>
      </c>
      <c r="F382" s="19">
        <f>F383</f>
        <v>108</v>
      </c>
    </row>
    <row r="383" spans="1:8" ht="15.75" x14ac:dyDescent="0.2">
      <c r="A383" s="15" t="s">
        <v>71</v>
      </c>
      <c r="B383" s="41" t="s">
        <v>28</v>
      </c>
      <c r="C383" s="41" t="s">
        <v>28</v>
      </c>
      <c r="D383" s="41" t="s">
        <v>203</v>
      </c>
      <c r="E383" s="25" t="s">
        <v>72</v>
      </c>
      <c r="F383" s="19">
        <v>108</v>
      </c>
    </row>
    <row r="384" spans="1:8" ht="15.75" x14ac:dyDescent="0.2">
      <c r="A384" s="13" t="s">
        <v>274</v>
      </c>
      <c r="B384" s="55" t="s">
        <v>21</v>
      </c>
      <c r="C384" s="55"/>
      <c r="D384" s="55"/>
      <c r="E384" s="71"/>
      <c r="F384" s="67">
        <f>F385</f>
        <v>49052.9</v>
      </c>
    </row>
    <row r="385" spans="1:11" ht="31.5" x14ac:dyDescent="0.2">
      <c r="A385" s="17" t="s">
        <v>275</v>
      </c>
      <c r="B385" s="49" t="s">
        <v>21</v>
      </c>
      <c r="C385" s="49" t="s">
        <v>30</v>
      </c>
      <c r="D385" s="49"/>
      <c r="E385" s="52"/>
      <c r="F385" s="58">
        <f>F386</f>
        <v>49052.9</v>
      </c>
    </row>
    <row r="386" spans="1:11" ht="47.25" x14ac:dyDescent="0.2">
      <c r="A386" s="17" t="s">
        <v>287</v>
      </c>
      <c r="B386" s="49" t="s">
        <v>21</v>
      </c>
      <c r="C386" s="49" t="s">
        <v>30</v>
      </c>
      <c r="D386" s="49" t="s">
        <v>127</v>
      </c>
      <c r="E386" s="52"/>
      <c r="F386" s="58">
        <f>F387</f>
        <v>49052.9</v>
      </c>
    </row>
    <row r="387" spans="1:11" ht="31.5" x14ac:dyDescent="0.2">
      <c r="A387" s="17" t="s">
        <v>103</v>
      </c>
      <c r="B387" s="49" t="s">
        <v>21</v>
      </c>
      <c r="C387" s="49" t="s">
        <v>30</v>
      </c>
      <c r="D387" s="49" t="s">
        <v>128</v>
      </c>
      <c r="E387" s="52"/>
      <c r="F387" s="58">
        <f>F388</f>
        <v>49052.9</v>
      </c>
    </row>
    <row r="388" spans="1:11" ht="31.5" x14ac:dyDescent="0.2">
      <c r="A388" s="15" t="s">
        <v>139</v>
      </c>
      <c r="B388" s="49" t="s">
        <v>21</v>
      </c>
      <c r="C388" s="49" t="s">
        <v>30</v>
      </c>
      <c r="D388" s="49" t="s">
        <v>128</v>
      </c>
      <c r="E388" s="52" t="s">
        <v>86</v>
      </c>
      <c r="F388" s="58">
        <f>F389</f>
        <v>49052.9</v>
      </c>
    </row>
    <row r="389" spans="1:11" ht="47.25" x14ac:dyDescent="0.2">
      <c r="A389" s="17" t="s">
        <v>88</v>
      </c>
      <c r="B389" s="49" t="s">
        <v>21</v>
      </c>
      <c r="C389" s="49" t="s">
        <v>30</v>
      </c>
      <c r="D389" s="49" t="s">
        <v>128</v>
      </c>
      <c r="E389" s="52" t="s">
        <v>87</v>
      </c>
      <c r="F389" s="58">
        <v>49052.9</v>
      </c>
      <c r="H389" s="11"/>
    </row>
    <row r="390" spans="1:11" ht="15.75" x14ac:dyDescent="0.2">
      <c r="A390" s="108" t="s">
        <v>10</v>
      </c>
      <c r="B390" s="55" t="s">
        <v>27</v>
      </c>
      <c r="C390" s="71"/>
      <c r="D390" s="109"/>
      <c r="E390" s="71"/>
      <c r="F390" s="70">
        <f>F391+F410+F462+F472+F454</f>
        <v>3324642.6999999993</v>
      </c>
    </row>
    <row r="391" spans="1:11" ht="15.75" x14ac:dyDescent="0.2">
      <c r="A391" s="60" t="s">
        <v>11</v>
      </c>
      <c r="B391" s="49" t="s">
        <v>27</v>
      </c>
      <c r="C391" s="56" t="s">
        <v>26</v>
      </c>
      <c r="D391" s="56"/>
      <c r="E391" s="52"/>
      <c r="F391" s="62">
        <f>F392+F406</f>
        <v>1218903.7999999998</v>
      </c>
    </row>
    <row r="392" spans="1:11" ht="31.5" x14ac:dyDescent="0.2">
      <c r="A392" s="60" t="s">
        <v>294</v>
      </c>
      <c r="B392" s="49" t="s">
        <v>27</v>
      </c>
      <c r="C392" s="56" t="s">
        <v>26</v>
      </c>
      <c r="D392" s="56" t="s">
        <v>113</v>
      </c>
      <c r="E392" s="52"/>
      <c r="F392" s="62">
        <f>F393+F396+F400+F403</f>
        <v>1218813.7999999998</v>
      </c>
      <c r="G392" s="126"/>
      <c r="H392" s="127"/>
      <c r="I392" s="127"/>
      <c r="J392" s="127"/>
    </row>
    <row r="393" spans="1:11" ht="31.5" x14ac:dyDescent="0.2">
      <c r="A393" s="60" t="s">
        <v>106</v>
      </c>
      <c r="B393" s="49" t="s">
        <v>27</v>
      </c>
      <c r="C393" s="56" t="s">
        <v>26</v>
      </c>
      <c r="D393" s="56" t="s">
        <v>114</v>
      </c>
      <c r="E393" s="52"/>
      <c r="F393" s="62">
        <f>F394</f>
        <v>458549</v>
      </c>
      <c r="G393" s="4"/>
      <c r="H393" s="5"/>
      <c r="I393" s="5"/>
      <c r="J393" s="5"/>
    </row>
    <row r="394" spans="1:11" ht="30.75" customHeight="1" x14ac:dyDescent="0.2">
      <c r="A394" s="113" t="s">
        <v>100</v>
      </c>
      <c r="B394" s="49" t="s">
        <v>27</v>
      </c>
      <c r="C394" s="56" t="s">
        <v>26</v>
      </c>
      <c r="D394" s="56" t="s">
        <v>114</v>
      </c>
      <c r="E394" s="52" t="s">
        <v>99</v>
      </c>
      <c r="F394" s="62">
        <f>F395</f>
        <v>458549</v>
      </c>
      <c r="G394" s="4"/>
      <c r="H394" s="5"/>
      <c r="I394" s="5"/>
      <c r="J394" s="5"/>
    </row>
    <row r="395" spans="1:11" ht="15.75" x14ac:dyDescent="0.2">
      <c r="A395" s="60" t="s">
        <v>58</v>
      </c>
      <c r="B395" s="49" t="s">
        <v>27</v>
      </c>
      <c r="C395" s="56" t="s">
        <v>26</v>
      </c>
      <c r="D395" s="56" t="s">
        <v>114</v>
      </c>
      <c r="E395" s="52" t="s">
        <v>57</v>
      </c>
      <c r="F395" s="62">
        <v>458549</v>
      </c>
      <c r="G395" s="116"/>
      <c r="H395" s="85"/>
      <c r="I395" s="85"/>
      <c r="J395" s="85"/>
      <c r="K395" s="11"/>
    </row>
    <row r="396" spans="1:11" ht="63" x14ac:dyDescent="0.2">
      <c r="A396" s="15" t="s">
        <v>145</v>
      </c>
      <c r="B396" s="49" t="s">
        <v>27</v>
      </c>
      <c r="C396" s="56" t="s">
        <v>26</v>
      </c>
      <c r="D396" s="56" t="s">
        <v>176</v>
      </c>
      <c r="E396" s="52"/>
      <c r="F396" s="19">
        <f>F397</f>
        <v>664950</v>
      </c>
      <c r="G396" s="4"/>
      <c r="H396" s="5"/>
      <c r="I396" s="5"/>
      <c r="J396" s="5"/>
    </row>
    <row r="397" spans="1:11" ht="31.5" customHeight="1" x14ac:dyDescent="0.2">
      <c r="A397" s="20" t="s">
        <v>100</v>
      </c>
      <c r="B397" s="49" t="s">
        <v>27</v>
      </c>
      <c r="C397" s="56" t="s">
        <v>26</v>
      </c>
      <c r="D397" s="56" t="s">
        <v>176</v>
      </c>
      <c r="E397" s="52" t="s">
        <v>99</v>
      </c>
      <c r="F397" s="19">
        <f>F398+F399</f>
        <v>664950</v>
      </c>
      <c r="G397" s="4"/>
      <c r="H397" s="5"/>
      <c r="I397" s="5"/>
      <c r="J397" s="5"/>
    </row>
    <row r="398" spans="1:11" ht="15.75" x14ac:dyDescent="0.2">
      <c r="A398" s="15" t="s">
        <v>58</v>
      </c>
      <c r="B398" s="49" t="s">
        <v>27</v>
      </c>
      <c r="C398" s="56" t="s">
        <v>26</v>
      </c>
      <c r="D398" s="56" t="s">
        <v>176</v>
      </c>
      <c r="E398" s="52" t="s">
        <v>57</v>
      </c>
      <c r="F398" s="62">
        <v>651876</v>
      </c>
      <c r="G398" s="4"/>
      <c r="H398" s="85"/>
      <c r="I398" s="5"/>
      <c r="J398" s="5"/>
    </row>
    <row r="399" spans="1:11" ht="66.75" customHeight="1" x14ac:dyDescent="0.2">
      <c r="A399" s="59" t="s">
        <v>281</v>
      </c>
      <c r="B399" s="49" t="s">
        <v>27</v>
      </c>
      <c r="C399" s="56" t="s">
        <v>26</v>
      </c>
      <c r="D399" s="56" t="s">
        <v>176</v>
      </c>
      <c r="E399" s="52" t="s">
        <v>64</v>
      </c>
      <c r="F399" s="19">
        <v>13074</v>
      </c>
      <c r="G399" s="4"/>
      <c r="H399" s="5"/>
      <c r="I399" s="5"/>
      <c r="J399" s="5"/>
    </row>
    <row r="400" spans="1:11" ht="47.25" x14ac:dyDescent="0.2">
      <c r="A400" s="21" t="s">
        <v>220</v>
      </c>
      <c r="B400" s="49" t="s">
        <v>27</v>
      </c>
      <c r="C400" s="56" t="s">
        <v>26</v>
      </c>
      <c r="D400" s="72" t="s">
        <v>193</v>
      </c>
      <c r="E400" s="73"/>
      <c r="F400" s="39">
        <f>F401</f>
        <v>56212.9</v>
      </c>
      <c r="G400" s="4"/>
      <c r="H400" s="5"/>
      <c r="I400" s="5"/>
      <c r="J400" s="5"/>
    </row>
    <row r="401" spans="1:10" ht="30.75" customHeight="1" x14ac:dyDescent="0.2">
      <c r="A401" s="20" t="s">
        <v>100</v>
      </c>
      <c r="B401" s="49" t="s">
        <v>27</v>
      </c>
      <c r="C401" s="56" t="s">
        <v>26</v>
      </c>
      <c r="D401" s="72" t="s">
        <v>193</v>
      </c>
      <c r="E401" s="52" t="s">
        <v>99</v>
      </c>
      <c r="F401" s="19">
        <f>F402</f>
        <v>56212.9</v>
      </c>
      <c r="G401" s="4"/>
      <c r="H401" s="5"/>
      <c r="I401" s="5"/>
      <c r="J401" s="5"/>
    </row>
    <row r="402" spans="1:10" ht="15.75" x14ac:dyDescent="0.2">
      <c r="A402" s="15" t="s">
        <v>58</v>
      </c>
      <c r="B402" s="49" t="s">
        <v>27</v>
      </c>
      <c r="C402" s="56" t="s">
        <v>26</v>
      </c>
      <c r="D402" s="72" t="s">
        <v>193</v>
      </c>
      <c r="E402" s="52" t="s">
        <v>57</v>
      </c>
      <c r="F402" s="62">
        <v>56212.9</v>
      </c>
      <c r="G402" s="123"/>
      <c r="H402" s="124"/>
      <c r="I402" s="5"/>
      <c r="J402" s="5"/>
    </row>
    <row r="403" spans="1:10" ht="63" x14ac:dyDescent="0.2">
      <c r="A403" s="101" t="s">
        <v>343</v>
      </c>
      <c r="B403" s="27" t="s">
        <v>27</v>
      </c>
      <c r="C403" s="27" t="s">
        <v>26</v>
      </c>
      <c r="D403" s="41" t="s">
        <v>354</v>
      </c>
      <c r="E403" s="41"/>
      <c r="F403" s="58">
        <f>F404</f>
        <v>39101.9</v>
      </c>
      <c r="G403" s="53"/>
      <c r="H403" s="124"/>
      <c r="I403" s="96"/>
      <c r="J403" s="96"/>
    </row>
    <row r="404" spans="1:10" ht="33" customHeight="1" x14ac:dyDescent="0.2">
      <c r="A404" s="101" t="s">
        <v>174</v>
      </c>
      <c r="B404" s="27" t="s">
        <v>27</v>
      </c>
      <c r="C404" s="27" t="s">
        <v>26</v>
      </c>
      <c r="D404" s="41" t="s">
        <v>354</v>
      </c>
      <c r="E404" s="25" t="s">
        <v>62</v>
      </c>
      <c r="F404" s="58">
        <f>F405</f>
        <v>39101.9</v>
      </c>
      <c r="G404" s="53"/>
      <c r="H404" s="124"/>
      <c r="I404" s="96"/>
      <c r="J404" s="96"/>
    </row>
    <row r="405" spans="1:10" ht="15.75" x14ac:dyDescent="0.2">
      <c r="A405" s="101" t="s">
        <v>45</v>
      </c>
      <c r="B405" s="27" t="s">
        <v>27</v>
      </c>
      <c r="C405" s="27" t="s">
        <v>26</v>
      </c>
      <c r="D405" s="41" t="s">
        <v>354</v>
      </c>
      <c r="E405" s="25" t="s">
        <v>94</v>
      </c>
      <c r="F405" s="58">
        <v>39101.9</v>
      </c>
      <c r="G405" s="53"/>
      <c r="H405" s="124"/>
      <c r="I405" s="85"/>
      <c r="J405" s="96"/>
    </row>
    <row r="406" spans="1:10" ht="31.5" x14ac:dyDescent="0.2">
      <c r="A406" s="17" t="s">
        <v>312</v>
      </c>
      <c r="B406" s="27" t="s">
        <v>27</v>
      </c>
      <c r="C406" s="27" t="s">
        <v>26</v>
      </c>
      <c r="D406" s="51" t="s">
        <v>237</v>
      </c>
      <c r="E406" s="25"/>
      <c r="F406" s="19">
        <f>F407</f>
        <v>90</v>
      </c>
      <c r="G406" s="46"/>
      <c r="H406" s="47"/>
      <c r="I406" s="47"/>
      <c r="J406" s="47"/>
    </row>
    <row r="407" spans="1:10" ht="31.5" x14ac:dyDescent="0.2">
      <c r="A407" s="17" t="s">
        <v>103</v>
      </c>
      <c r="B407" s="27" t="s">
        <v>27</v>
      </c>
      <c r="C407" s="27" t="s">
        <v>26</v>
      </c>
      <c r="D407" s="51" t="s">
        <v>238</v>
      </c>
      <c r="E407" s="25"/>
      <c r="F407" s="19">
        <f>F408</f>
        <v>90</v>
      </c>
      <c r="G407" s="46"/>
      <c r="H407" s="47"/>
      <c r="I407" s="47"/>
      <c r="J407" s="47"/>
    </row>
    <row r="408" spans="1:10" ht="32.25" customHeight="1" x14ac:dyDescent="0.2">
      <c r="A408" s="15" t="s">
        <v>100</v>
      </c>
      <c r="B408" s="27" t="s">
        <v>27</v>
      </c>
      <c r="C408" s="27" t="s">
        <v>26</v>
      </c>
      <c r="D408" s="51" t="s">
        <v>238</v>
      </c>
      <c r="E408" s="25" t="s">
        <v>99</v>
      </c>
      <c r="F408" s="19">
        <f>F409</f>
        <v>90</v>
      </c>
      <c r="G408" s="46"/>
      <c r="H408" s="47"/>
      <c r="I408" s="47"/>
      <c r="J408" s="47"/>
    </row>
    <row r="409" spans="1:10" ht="15.75" x14ac:dyDescent="0.2">
      <c r="A409" s="15" t="s">
        <v>58</v>
      </c>
      <c r="B409" s="27" t="s">
        <v>27</v>
      </c>
      <c r="C409" s="27" t="s">
        <v>26</v>
      </c>
      <c r="D409" s="51" t="s">
        <v>238</v>
      </c>
      <c r="E409" s="25" t="s">
        <v>57</v>
      </c>
      <c r="F409" s="19">
        <v>90</v>
      </c>
      <c r="G409" s="46"/>
      <c r="H409" s="47"/>
      <c r="I409" s="47"/>
      <c r="J409" s="47"/>
    </row>
    <row r="410" spans="1:10" ht="15.75" x14ac:dyDescent="0.2">
      <c r="A410" s="60" t="s">
        <v>12</v>
      </c>
      <c r="B410" s="49" t="s">
        <v>27</v>
      </c>
      <c r="C410" s="56" t="s">
        <v>25</v>
      </c>
      <c r="D410" s="56"/>
      <c r="E410" s="52"/>
      <c r="F410" s="62">
        <f>F411+F450</f>
        <v>1688637.8999999997</v>
      </c>
      <c r="G410" s="4"/>
      <c r="H410" s="5"/>
      <c r="I410" s="5"/>
      <c r="J410" s="5"/>
    </row>
    <row r="411" spans="1:10" ht="31.5" x14ac:dyDescent="0.25">
      <c r="A411" s="60" t="s">
        <v>294</v>
      </c>
      <c r="B411" s="49" t="s">
        <v>27</v>
      </c>
      <c r="C411" s="56" t="s">
        <v>25</v>
      </c>
      <c r="D411" s="56" t="s">
        <v>113</v>
      </c>
      <c r="E411" s="114"/>
      <c r="F411" s="115">
        <f>F427+F431+F412+F443+F446+F419+F440+F434+F437+F415</f>
        <v>1688572.8999999997</v>
      </c>
    </row>
    <row r="412" spans="1:10" ht="159.75" customHeight="1" x14ac:dyDescent="0.2">
      <c r="A412" s="15" t="s">
        <v>282</v>
      </c>
      <c r="B412" s="49" t="s">
        <v>27</v>
      </c>
      <c r="C412" s="49" t="s">
        <v>25</v>
      </c>
      <c r="D412" s="56" t="s">
        <v>230</v>
      </c>
      <c r="E412" s="52"/>
      <c r="F412" s="40">
        <f>F413</f>
        <v>78339</v>
      </c>
    </row>
    <row r="413" spans="1:10" ht="33" customHeight="1" x14ac:dyDescent="0.2">
      <c r="A413" s="15" t="s">
        <v>100</v>
      </c>
      <c r="B413" s="49" t="s">
        <v>27</v>
      </c>
      <c r="C413" s="49" t="s">
        <v>25</v>
      </c>
      <c r="D413" s="56" t="s">
        <v>230</v>
      </c>
      <c r="E413" s="52" t="s">
        <v>99</v>
      </c>
      <c r="F413" s="40">
        <f>F414</f>
        <v>78339</v>
      </c>
    </row>
    <row r="414" spans="1:10" ht="15.75" x14ac:dyDescent="0.2">
      <c r="A414" s="15" t="s">
        <v>58</v>
      </c>
      <c r="B414" s="49" t="s">
        <v>27</v>
      </c>
      <c r="C414" s="49" t="s">
        <v>25</v>
      </c>
      <c r="D414" s="56" t="s">
        <v>230</v>
      </c>
      <c r="E414" s="52" t="s">
        <v>57</v>
      </c>
      <c r="F414" s="40">
        <v>78339</v>
      </c>
    </row>
    <row r="415" spans="1:10" ht="81" customHeight="1" x14ac:dyDescent="0.2">
      <c r="A415" s="60" t="s">
        <v>365</v>
      </c>
      <c r="B415" s="49" t="s">
        <v>27</v>
      </c>
      <c r="C415" s="49" t="s">
        <v>25</v>
      </c>
      <c r="D415" s="49" t="s">
        <v>367</v>
      </c>
      <c r="E415" s="49"/>
      <c r="F415" s="58">
        <f>F416</f>
        <v>688.8</v>
      </c>
    </row>
    <row r="416" spans="1:10" ht="31.5" x14ac:dyDescent="0.2">
      <c r="A416" s="60" t="s">
        <v>366</v>
      </c>
      <c r="B416" s="49" t="s">
        <v>27</v>
      </c>
      <c r="C416" s="49" t="s">
        <v>25</v>
      </c>
      <c r="D416" s="49" t="s">
        <v>368</v>
      </c>
      <c r="E416" s="49"/>
      <c r="F416" s="58">
        <f>F417</f>
        <v>688.8</v>
      </c>
    </row>
    <row r="417" spans="1:9" ht="31.5" customHeight="1" x14ac:dyDescent="0.2">
      <c r="A417" s="60" t="s">
        <v>100</v>
      </c>
      <c r="B417" s="49" t="s">
        <v>27</v>
      </c>
      <c r="C417" s="49" t="s">
        <v>25</v>
      </c>
      <c r="D417" s="49" t="s">
        <v>368</v>
      </c>
      <c r="E417" s="52" t="s">
        <v>99</v>
      </c>
      <c r="F417" s="58">
        <f>F418</f>
        <v>688.8</v>
      </c>
    </row>
    <row r="418" spans="1:9" ht="15.75" x14ac:dyDescent="0.2">
      <c r="A418" s="60" t="s">
        <v>58</v>
      </c>
      <c r="B418" s="49" t="s">
        <v>27</v>
      </c>
      <c r="C418" s="49" t="s">
        <v>25</v>
      </c>
      <c r="D418" s="49" t="s">
        <v>368</v>
      </c>
      <c r="E418" s="52" t="s">
        <v>57</v>
      </c>
      <c r="F418" s="58">
        <v>688.8</v>
      </c>
    </row>
    <row r="419" spans="1:9" ht="31.5" x14ac:dyDescent="0.2">
      <c r="A419" s="60" t="s">
        <v>103</v>
      </c>
      <c r="B419" s="49" t="s">
        <v>27</v>
      </c>
      <c r="C419" s="49" t="s">
        <v>25</v>
      </c>
      <c r="D419" s="56" t="s">
        <v>114</v>
      </c>
      <c r="E419" s="52"/>
      <c r="F419" s="115">
        <f>F424+F420+F422</f>
        <v>160267.9</v>
      </c>
      <c r="G419" s="97"/>
    </row>
    <row r="420" spans="1:9" ht="31.5" x14ac:dyDescent="0.2">
      <c r="A420" s="60" t="s">
        <v>139</v>
      </c>
      <c r="B420" s="49" t="s">
        <v>27</v>
      </c>
      <c r="C420" s="49" t="s">
        <v>25</v>
      </c>
      <c r="D420" s="56" t="s">
        <v>114</v>
      </c>
      <c r="E420" s="52" t="s">
        <v>86</v>
      </c>
      <c r="F420" s="115">
        <f>F421</f>
        <v>4068.4</v>
      </c>
    </row>
    <row r="421" spans="1:9" ht="47.25" x14ac:dyDescent="0.2">
      <c r="A421" s="60" t="s">
        <v>88</v>
      </c>
      <c r="B421" s="49" t="s">
        <v>27</v>
      </c>
      <c r="C421" s="49" t="s">
        <v>25</v>
      </c>
      <c r="D421" s="56" t="s">
        <v>114</v>
      </c>
      <c r="E421" s="52" t="s">
        <v>87</v>
      </c>
      <c r="F421" s="115">
        <v>4068.4</v>
      </c>
      <c r="H421" s="11"/>
      <c r="I421" s="11"/>
    </row>
    <row r="422" spans="1:9" ht="30.75" customHeight="1" x14ac:dyDescent="0.2">
      <c r="A422" s="60" t="s">
        <v>174</v>
      </c>
      <c r="B422" s="49" t="s">
        <v>27</v>
      </c>
      <c r="C422" s="49" t="s">
        <v>25</v>
      </c>
      <c r="D422" s="56" t="s">
        <v>114</v>
      </c>
      <c r="E422" s="52" t="s">
        <v>62</v>
      </c>
      <c r="F422" s="115">
        <f>F423</f>
        <v>3406</v>
      </c>
    </row>
    <row r="423" spans="1:9" ht="15.75" x14ac:dyDescent="0.2">
      <c r="A423" s="60" t="s">
        <v>45</v>
      </c>
      <c r="B423" s="49" t="s">
        <v>27</v>
      </c>
      <c r="C423" s="49" t="s">
        <v>25</v>
      </c>
      <c r="D423" s="56" t="s">
        <v>114</v>
      </c>
      <c r="E423" s="52" t="s">
        <v>94</v>
      </c>
      <c r="F423" s="115">
        <v>3406</v>
      </c>
      <c r="H423" s="11"/>
    </row>
    <row r="424" spans="1:9" ht="31.5" customHeight="1" x14ac:dyDescent="0.2">
      <c r="A424" s="113" t="s">
        <v>100</v>
      </c>
      <c r="B424" s="49" t="s">
        <v>27</v>
      </c>
      <c r="C424" s="56" t="s">
        <v>25</v>
      </c>
      <c r="D424" s="56" t="s">
        <v>114</v>
      </c>
      <c r="E424" s="52" t="s">
        <v>99</v>
      </c>
      <c r="F424" s="62">
        <f>F425+F426</f>
        <v>152793.5</v>
      </c>
    </row>
    <row r="425" spans="1:9" ht="15.75" x14ac:dyDescent="0.2">
      <c r="A425" s="60" t="s">
        <v>58</v>
      </c>
      <c r="B425" s="49" t="s">
        <v>27</v>
      </c>
      <c r="C425" s="56" t="s">
        <v>25</v>
      </c>
      <c r="D425" s="56" t="s">
        <v>114</v>
      </c>
      <c r="E425" s="52" t="s">
        <v>57</v>
      </c>
      <c r="F425" s="62">
        <v>151368.5</v>
      </c>
      <c r="H425" s="11"/>
      <c r="I425" s="11"/>
    </row>
    <row r="426" spans="1:9" ht="66" customHeight="1" x14ac:dyDescent="0.2">
      <c r="A426" s="59" t="s">
        <v>281</v>
      </c>
      <c r="B426" s="27" t="s">
        <v>27</v>
      </c>
      <c r="C426" s="41" t="s">
        <v>25</v>
      </c>
      <c r="D426" s="41" t="s">
        <v>114</v>
      </c>
      <c r="E426" s="25" t="s">
        <v>64</v>
      </c>
      <c r="F426" s="19">
        <v>1425</v>
      </c>
    </row>
    <row r="427" spans="1:9" ht="110.25" x14ac:dyDescent="0.2">
      <c r="A427" s="15" t="s">
        <v>164</v>
      </c>
      <c r="B427" s="49" t="s">
        <v>27</v>
      </c>
      <c r="C427" s="56" t="s">
        <v>25</v>
      </c>
      <c r="D427" s="56" t="s">
        <v>178</v>
      </c>
      <c r="E427" s="52"/>
      <c r="F427" s="19">
        <f>F428</f>
        <v>1233511</v>
      </c>
    </row>
    <row r="428" spans="1:9" ht="29.25" customHeight="1" x14ac:dyDescent="0.2">
      <c r="A428" s="20" t="s">
        <v>100</v>
      </c>
      <c r="B428" s="49" t="s">
        <v>27</v>
      </c>
      <c r="C428" s="56" t="s">
        <v>25</v>
      </c>
      <c r="D428" s="56" t="s">
        <v>178</v>
      </c>
      <c r="E428" s="52" t="s">
        <v>99</v>
      </c>
      <c r="F428" s="19">
        <f>F429+F430</f>
        <v>1233511</v>
      </c>
    </row>
    <row r="429" spans="1:9" ht="15.75" x14ac:dyDescent="0.2">
      <c r="A429" s="15" t="s">
        <v>58</v>
      </c>
      <c r="B429" s="49" t="s">
        <v>27</v>
      </c>
      <c r="C429" s="56" t="s">
        <v>25</v>
      </c>
      <c r="D429" s="56" t="s">
        <v>178</v>
      </c>
      <c r="E429" s="52" t="s">
        <v>57</v>
      </c>
      <c r="F429" s="62">
        <v>1229371.6000000001</v>
      </c>
      <c r="H429" s="11"/>
    </row>
    <row r="430" spans="1:9" ht="66" customHeight="1" x14ac:dyDescent="0.2">
      <c r="A430" s="59" t="s">
        <v>281</v>
      </c>
      <c r="B430" s="49" t="s">
        <v>27</v>
      </c>
      <c r="C430" s="56" t="s">
        <v>25</v>
      </c>
      <c r="D430" s="56" t="s">
        <v>178</v>
      </c>
      <c r="E430" s="52" t="s">
        <v>64</v>
      </c>
      <c r="F430" s="62">
        <v>4139.3999999999996</v>
      </c>
      <c r="H430" s="11"/>
    </row>
    <row r="431" spans="1:9" ht="66" customHeight="1" x14ac:dyDescent="0.2">
      <c r="A431" s="15" t="s">
        <v>263</v>
      </c>
      <c r="B431" s="49" t="s">
        <v>27</v>
      </c>
      <c r="C431" s="56" t="s">
        <v>25</v>
      </c>
      <c r="D431" s="56" t="s">
        <v>264</v>
      </c>
      <c r="E431" s="52"/>
      <c r="F431" s="19">
        <f>F432</f>
        <v>8578</v>
      </c>
    </row>
    <row r="432" spans="1:9" ht="29.25" customHeight="1" x14ac:dyDescent="0.2">
      <c r="A432" s="20" t="s">
        <v>100</v>
      </c>
      <c r="B432" s="49" t="s">
        <v>27</v>
      </c>
      <c r="C432" s="56" t="s">
        <v>25</v>
      </c>
      <c r="D432" s="56" t="s">
        <v>264</v>
      </c>
      <c r="E432" s="52" t="s">
        <v>99</v>
      </c>
      <c r="F432" s="19">
        <f>F433</f>
        <v>8578</v>
      </c>
    </row>
    <row r="433" spans="1:6" ht="15.75" x14ac:dyDescent="0.2">
      <c r="A433" s="15" t="s">
        <v>58</v>
      </c>
      <c r="B433" s="49" t="s">
        <v>27</v>
      </c>
      <c r="C433" s="56" t="s">
        <v>25</v>
      </c>
      <c r="D433" s="56" t="s">
        <v>264</v>
      </c>
      <c r="E433" s="52" t="s">
        <v>57</v>
      </c>
      <c r="F433" s="19">
        <v>8578</v>
      </c>
    </row>
    <row r="434" spans="1:6" ht="63" x14ac:dyDescent="0.2">
      <c r="A434" s="60" t="s">
        <v>343</v>
      </c>
      <c r="B434" s="49" t="s">
        <v>27</v>
      </c>
      <c r="C434" s="49" t="s">
        <v>25</v>
      </c>
      <c r="D434" s="56" t="s">
        <v>345</v>
      </c>
      <c r="E434" s="49"/>
      <c r="F434" s="58">
        <f>F435</f>
        <v>9452.7000000000007</v>
      </c>
    </row>
    <row r="435" spans="1:6" ht="33" customHeight="1" x14ac:dyDescent="0.2">
      <c r="A435" s="60" t="s">
        <v>174</v>
      </c>
      <c r="B435" s="49" t="s">
        <v>27</v>
      </c>
      <c r="C435" s="49" t="s">
        <v>25</v>
      </c>
      <c r="D435" s="56" t="s">
        <v>345</v>
      </c>
      <c r="E435" s="52" t="s">
        <v>62</v>
      </c>
      <c r="F435" s="58">
        <f>F436</f>
        <v>9452.7000000000007</v>
      </c>
    </row>
    <row r="436" spans="1:6" ht="15.75" x14ac:dyDescent="0.2">
      <c r="A436" s="60" t="s">
        <v>45</v>
      </c>
      <c r="B436" s="49" t="s">
        <v>27</v>
      </c>
      <c r="C436" s="49" t="s">
        <v>25</v>
      </c>
      <c r="D436" s="56" t="s">
        <v>345</v>
      </c>
      <c r="E436" s="52" t="s">
        <v>94</v>
      </c>
      <c r="F436" s="58">
        <v>9452.7000000000007</v>
      </c>
    </row>
    <row r="437" spans="1:6" ht="33" customHeight="1" x14ac:dyDescent="0.2">
      <c r="A437" s="60" t="s">
        <v>344</v>
      </c>
      <c r="B437" s="49" t="s">
        <v>27</v>
      </c>
      <c r="C437" s="49" t="s">
        <v>25</v>
      </c>
      <c r="D437" s="56" t="s">
        <v>346</v>
      </c>
      <c r="E437" s="52"/>
      <c r="F437" s="58">
        <f>F438</f>
        <v>39954.199999999997</v>
      </c>
    </row>
    <row r="438" spans="1:6" ht="31.5" x14ac:dyDescent="0.2">
      <c r="A438" s="60" t="s">
        <v>139</v>
      </c>
      <c r="B438" s="49" t="s">
        <v>27</v>
      </c>
      <c r="C438" s="49" t="s">
        <v>25</v>
      </c>
      <c r="D438" s="56" t="s">
        <v>346</v>
      </c>
      <c r="E438" s="52" t="s">
        <v>86</v>
      </c>
      <c r="F438" s="58">
        <f>F439</f>
        <v>39954.199999999997</v>
      </c>
    </row>
    <row r="439" spans="1:6" ht="47.25" x14ac:dyDescent="0.2">
      <c r="A439" s="60" t="s">
        <v>88</v>
      </c>
      <c r="B439" s="49" t="s">
        <v>27</v>
      </c>
      <c r="C439" s="49" t="s">
        <v>25</v>
      </c>
      <c r="D439" s="56" t="s">
        <v>346</v>
      </c>
      <c r="E439" s="52" t="s">
        <v>87</v>
      </c>
      <c r="F439" s="58">
        <v>39954.199999999997</v>
      </c>
    </row>
    <row r="440" spans="1:6" ht="35.25" customHeight="1" x14ac:dyDescent="0.2">
      <c r="A440" s="60" t="s">
        <v>339</v>
      </c>
      <c r="B440" s="49" t="s">
        <v>27</v>
      </c>
      <c r="C440" s="49" t="s">
        <v>25</v>
      </c>
      <c r="D440" s="49" t="s">
        <v>340</v>
      </c>
      <c r="E440" s="52"/>
      <c r="F440" s="58">
        <f>F441</f>
        <v>26369</v>
      </c>
    </row>
    <row r="441" spans="1:6" ht="31.5" customHeight="1" x14ac:dyDescent="0.2">
      <c r="A441" s="60" t="s">
        <v>100</v>
      </c>
      <c r="B441" s="49" t="s">
        <v>27</v>
      </c>
      <c r="C441" s="49" t="s">
        <v>25</v>
      </c>
      <c r="D441" s="49" t="s">
        <v>340</v>
      </c>
      <c r="E441" s="52" t="s">
        <v>99</v>
      </c>
      <c r="F441" s="58">
        <f>F442</f>
        <v>26369</v>
      </c>
    </row>
    <row r="442" spans="1:6" ht="18" customHeight="1" x14ac:dyDescent="0.2">
      <c r="A442" s="60" t="s">
        <v>58</v>
      </c>
      <c r="B442" s="49" t="s">
        <v>27</v>
      </c>
      <c r="C442" s="49" t="s">
        <v>25</v>
      </c>
      <c r="D442" s="49" t="s">
        <v>340</v>
      </c>
      <c r="E442" s="52" t="s">
        <v>57</v>
      </c>
      <c r="F442" s="58">
        <v>26369</v>
      </c>
    </row>
    <row r="443" spans="1:6" ht="94.5" x14ac:dyDescent="0.2">
      <c r="A443" s="15" t="s">
        <v>331</v>
      </c>
      <c r="B443" s="49" t="s">
        <v>27</v>
      </c>
      <c r="C443" s="49" t="s">
        <v>25</v>
      </c>
      <c r="D443" s="56" t="s">
        <v>231</v>
      </c>
      <c r="E443" s="52"/>
      <c r="F443" s="22">
        <f>F444</f>
        <v>127162.9</v>
      </c>
    </row>
    <row r="444" spans="1:6" ht="32.25" customHeight="1" x14ac:dyDescent="0.2">
      <c r="A444" s="15" t="s">
        <v>100</v>
      </c>
      <c r="B444" s="49" t="s">
        <v>27</v>
      </c>
      <c r="C444" s="49" t="s">
        <v>25</v>
      </c>
      <c r="D444" s="56" t="s">
        <v>231</v>
      </c>
      <c r="E444" s="52" t="s">
        <v>99</v>
      </c>
      <c r="F444" s="22">
        <f>F445</f>
        <v>127162.9</v>
      </c>
    </row>
    <row r="445" spans="1:6" ht="15.75" x14ac:dyDescent="0.2">
      <c r="A445" s="15" t="s">
        <v>58</v>
      </c>
      <c r="B445" s="49" t="s">
        <v>27</v>
      </c>
      <c r="C445" s="49" t="s">
        <v>25</v>
      </c>
      <c r="D445" s="56" t="s">
        <v>271</v>
      </c>
      <c r="E445" s="52" t="s">
        <v>57</v>
      </c>
      <c r="F445" s="22">
        <v>127162.9</v>
      </c>
    </row>
    <row r="446" spans="1:6" ht="47.25" x14ac:dyDescent="0.25">
      <c r="A446" s="68" t="s">
        <v>265</v>
      </c>
      <c r="B446" s="49" t="s">
        <v>27</v>
      </c>
      <c r="C446" s="49" t="s">
        <v>25</v>
      </c>
      <c r="D446" s="74" t="s">
        <v>266</v>
      </c>
      <c r="E446" s="52"/>
      <c r="F446" s="22">
        <f>F447</f>
        <v>4249.4000000000005</v>
      </c>
    </row>
    <row r="447" spans="1:6" ht="74.25" customHeight="1" x14ac:dyDescent="0.25">
      <c r="A447" s="83" t="s">
        <v>267</v>
      </c>
      <c r="B447" s="49" t="s">
        <v>27</v>
      </c>
      <c r="C447" s="49" t="s">
        <v>25</v>
      </c>
      <c r="D447" s="74" t="s">
        <v>268</v>
      </c>
      <c r="E447" s="52"/>
      <c r="F447" s="22">
        <f>F448</f>
        <v>4249.4000000000005</v>
      </c>
    </row>
    <row r="448" spans="1:6" ht="31.5" customHeight="1" x14ac:dyDescent="0.2">
      <c r="A448" s="60" t="s">
        <v>100</v>
      </c>
      <c r="B448" s="49" t="s">
        <v>27</v>
      </c>
      <c r="C448" s="49" t="s">
        <v>25</v>
      </c>
      <c r="D448" s="74" t="s">
        <v>268</v>
      </c>
      <c r="E448" s="52" t="s">
        <v>99</v>
      </c>
      <c r="F448" s="22">
        <f>F449</f>
        <v>4249.4000000000005</v>
      </c>
    </row>
    <row r="449" spans="1:10" ht="16.5" customHeight="1" x14ac:dyDescent="0.2">
      <c r="A449" s="60" t="s">
        <v>58</v>
      </c>
      <c r="B449" s="49" t="s">
        <v>27</v>
      </c>
      <c r="C449" s="49" t="s">
        <v>25</v>
      </c>
      <c r="D449" s="74" t="s">
        <v>268</v>
      </c>
      <c r="E449" s="52" t="s">
        <v>57</v>
      </c>
      <c r="F449" s="22">
        <v>4249.4000000000005</v>
      </c>
    </row>
    <row r="450" spans="1:10" ht="31.5" x14ac:dyDescent="0.2">
      <c r="A450" s="17" t="s">
        <v>312</v>
      </c>
      <c r="B450" s="27" t="s">
        <v>27</v>
      </c>
      <c r="C450" s="27" t="s">
        <v>25</v>
      </c>
      <c r="D450" s="51" t="s">
        <v>237</v>
      </c>
      <c r="E450" s="25"/>
      <c r="F450" s="22">
        <f>F451</f>
        <v>65</v>
      </c>
    </row>
    <row r="451" spans="1:10" ht="31.5" x14ac:dyDescent="0.2">
      <c r="A451" s="17" t="s">
        <v>103</v>
      </c>
      <c r="B451" s="27" t="s">
        <v>27</v>
      </c>
      <c r="C451" s="27" t="s">
        <v>25</v>
      </c>
      <c r="D451" s="51" t="s">
        <v>238</v>
      </c>
      <c r="E451" s="25"/>
      <c r="F451" s="22">
        <f>F452</f>
        <v>65</v>
      </c>
    </row>
    <row r="452" spans="1:10" ht="33.75" customHeight="1" x14ac:dyDescent="0.2">
      <c r="A452" s="15" t="s">
        <v>100</v>
      </c>
      <c r="B452" s="27" t="s">
        <v>27</v>
      </c>
      <c r="C452" s="27" t="s">
        <v>25</v>
      </c>
      <c r="D452" s="51" t="s">
        <v>238</v>
      </c>
      <c r="E452" s="25" t="s">
        <v>99</v>
      </c>
      <c r="F452" s="22">
        <f>F453</f>
        <v>65</v>
      </c>
    </row>
    <row r="453" spans="1:10" ht="15.75" customHeight="1" x14ac:dyDescent="0.2">
      <c r="A453" s="15" t="s">
        <v>58</v>
      </c>
      <c r="B453" s="27" t="s">
        <v>27</v>
      </c>
      <c r="C453" s="27" t="s">
        <v>25</v>
      </c>
      <c r="D453" s="51" t="s">
        <v>238</v>
      </c>
      <c r="E453" s="25" t="s">
        <v>57</v>
      </c>
      <c r="F453" s="22">
        <v>65</v>
      </c>
    </row>
    <row r="454" spans="1:10" ht="18" customHeight="1" x14ac:dyDescent="0.2">
      <c r="A454" s="15" t="s">
        <v>180</v>
      </c>
      <c r="B454" s="27" t="s">
        <v>27</v>
      </c>
      <c r="C454" s="41" t="s">
        <v>30</v>
      </c>
      <c r="D454" s="41"/>
      <c r="E454" s="25"/>
      <c r="F454" s="19">
        <f>F455</f>
        <v>274093.8</v>
      </c>
    </row>
    <row r="455" spans="1:10" ht="31.5" x14ac:dyDescent="0.2">
      <c r="A455" s="15" t="s">
        <v>294</v>
      </c>
      <c r="B455" s="27" t="s">
        <v>27</v>
      </c>
      <c r="C455" s="41" t="s">
        <v>30</v>
      </c>
      <c r="D455" s="41" t="s">
        <v>113</v>
      </c>
      <c r="E455" s="25"/>
      <c r="F455" s="19">
        <f>F456+F459</f>
        <v>274093.8</v>
      </c>
    </row>
    <row r="456" spans="1:10" ht="31.5" x14ac:dyDescent="0.2">
      <c r="A456" s="15" t="s">
        <v>103</v>
      </c>
      <c r="B456" s="27" t="s">
        <v>27</v>
      </c>
      <c r="C456" s="41" t="s">
        <v>30</v>
      </c>
      <c r="D456" s="41" t="s">
        <v>114</v>
      </c>
      <c r="E456" s="25"/>
      <c r="F456" s="19">
        <f>F457</f>
        <v>191093.8</v>
      </c>
    </row>
    <row r="457" spans="1:10" ht="30" customHeight="1" x14ac:dyDescent="0.2">
      <c r="A457" s="20" t="s">
        <v>100</v>
      </c>
      <c r="B457" s="27" t="s">
        <v>27</v>
      </c>
      <c r="C457" s="41" t="s">
        <v>30</v>
      </c>
      <c r="D457" s="41" t="s">
        <v>114</v>
      </c>
      <c r="E457" s="25" t="s">
        <v>99</v>
      </c>
      <c r="F457" s="19">
        <f>F458</f>
        <v>191093.8</v>
      </c>
    </row>
    <row r="458" spans="1:10" ht="18" customHeight="1" x14ac:dyDescent="0.2">
      <c r="A458" s="15" t="s">
        <v>89</v>
      </c>
      <c r="B458" s="27" t="s">
        <v>27</v>
      </c>
      <c r="C458" s="41" t="s">
        <v>30</v>
      </c>
      <c r="D458" s="41" t="s">
        <v>114</v>
      </c>
      <c r="E458" s="25" t="s">
        <v>57</v>
      </c>
      <c r="F458" s="62">
        <v>191093.8</v>
      </c>
      <c r="H458" s="11"/>
      <c r="I458" s="11"/>
      <c r="J458" s="11"/>
    </row>
    <row r="459" spans="1:10" ht="47.25" x14ac:dyDescent="0.2">
      <c r="A459" s="21" t="s">
        <v>220</v>
      </c>
      <c r="B459" s="49" t="s">
        <v>27</v>
      </c>
      <c r="C459" s="49" t="s">
        <v>30</v>
      </c>
      <c r="D459" s="75" t="s">
        <v>193</v>
      </c>
      <c r="E459" s="76"/>
      <c r="F459" s="19">
        <f>F460</f>
        <v>83000</v>
      </c>
    </row>
    <row r="460" spans="1:10" ht="31.5" customHeight="1" x14ac:dyDescent="0.2">
      <c r="A460" s="15" t="s">
        <v>100</v>
      </c>
      <c r="B460" s="49" t="s">
        <v>27</v>
      </c>
      <c r="C460" s="49" t="s">
        <v>30</v>
      </c>
      <c r="D460" s="75" t="s">
        <v>193</v>
      </c>
      <c r="E460" s="52" t="s">
        <v>99</v>
      </c>
      <c r="F460" s="19">
        <f>F461</f>
        <v>83000</v>
      </c>
    </row>
    <row r="461" spans="1:10" ht="21" customHeight="1" x14ac:dyDescent="0.2">
      <c r="A461" s="15" t="s">
        <v>58</v>
      </c>
      <c r="B461" s="49" t="s">
        <v>27</v>
      </c>
      <c r="C461" s="49" t="s">
        <v>30</v>
      </c>
      <c r="D461" s="75" t="s">
        <v>193</v>
      </c>
      <c r="E461" s="52" t="s">
        <v>57</v>
      </c>
      <c r="F461" s="19">
        <v>83000</v>
      </c>
      <c r="H461" s="11"/>
      <c r="I461" s="11"/>
    </row>
    <row r="462" spans="1:10" ht="15.75" x14ac:dyDescent="0.2">
      <c r="A462" s="15" t="s">
        <v>13</v>
      </c>
      <c r="B462" s="27" t="s">
        <v>27</v>
      </c>
      <c r="C462" s="41" t="s">
        <v>27</v>
      </c>
      <c r="D462" s="41"/>
      <c r="E462" s="25"/>
      <c r="F462" s="19">
        <f>F463</f>
        <v>3035</v>
      </c>
    </row>
    <row r="463" spans="1:10" ht="31.5" x14ac:dyDescent="0.2">
      <c r="A463" s="15" t="s">
        <v>313</v>
      </c>
      <c r="B463" s="27" t="s">
        <v>27</v>
      </c>
      <c r="C463" s="41" t="s">
        <v>27</v>
      </c>
      <c r="D463" s="41" t="s">
        <v>115</v>
      </c>
      <c r="E463" s="25"/>
      <c r="F463" s="16">
        <f>F464</f>
        <v>3035</v>
      </c>
      <c r="G463" s="10"/>
    </row>
    <row r="464" spans="1:10" ht="31.5" x14ac:dyDescent="0.2">
      <c r="A464" s="15" t="s">
        <v>103</v>
      </c>
      <c r="B464" s="27" t="s">
        <v>27</v>
      </c>
      <c r="C464" s="41" t="s">
        <v>27</v>
      </c>
      <c r="D464" s="41" t="s">
        <v>116</v>
      </c>
      <c r="E464" s="25"/>
      <c r="F464" s="16">
        <f>F465+F469+F467</f>
        <v>3035</v>
      </c>
      <c r="G464" s="10"/>
    </row>
    <row r="465" spans="1:9" ht="31.5" x14ac:dyDescent="0.2">
      <c r="A465" s="15" t="s">
        <v>139</v>
      </c>
      <c r="B465" s="27" t="s">
        <v>27</v>
      </c>
      <c r="C465" s="41" t="s">
        <v>27</v>
      </c>
      <c r="D465" s="41" t="s">
        <v>116</v>
      </c>
      <c r="E465" s="25" t="s">
        <v>86</v>
      </c>
      <c r="F465" s="16">
        <f>F466</f>
        <v>561</v>
      </c>
      <c r="G465" s="10"/>
    </row>
    <row r="466" spans="1:9" ht="47.25" x14ac:dyDescent="0.2">
      <c r="A466" s="15" t="s">
        <v>88</v>
      </c>
      <c r="B466" s="27" t="s">
        <v>27</v>
      </c>
      <c r="C466" s="41" t="s">
        <v>27</v>
      </c>
      <c r="D466" s="41" t="s">
        <v>116</v>
      </c>
      <c r="E466" s="25" t="s">
        <v>87</v>
      </c>
      <c r="F466" s="16">
        <v>561</v>
      </c>
      <c r="G466" s="10"/>
      <c r="H466" s="11"/>
    </row>
    <row r="467" spans="1:9" ht="18" customHeight="1" x14ac:dyDescent="0.2">
      <c r="A467" s="15" t="s">
        <v>56</v>
      </c>
      <c r="B467" s="27" t="s">
        <v>27</v>
      </c>
      <c r="C467" s="41" t="s">
        <v>27</v>
      </c>
      <c r="D467" s="41" t="s">
        <v>116</v>
      </c>
      <c r="E467" s="25" t="s">
        <v>55</v>
      </c>
      <c r="F467" s="16">
        <f>F468</f>
        <v>1500</v>
      </c>
      <c r="G467" s="10"/>
    </row>
    <row r="468" spans="1:9" ht="15.75" x14ac:dyDescent="0.2">
      <c r="A468" s="15" t="s">
        <v>182</v>
      </c>
      <c r="B468" s="27" t="s">
        <v>27</v>
      </c>
      <c r="C468" s="41" t="s">
        <v>27</v>
      </c>
      <c r="D468" s="41" t="s">
        <v>116</v>
      </c>
      <c r="E468" s="25" t="s">
        <v>181</v>
      </c>
      <c r="F468" s="16">
        <v>1500</v>
      </c>
      <c r="G468" s="10"/>
    </row>
    <row r="469" spans="1:9" ht="31.5" customHeight="1" x14ac:dyDescent="0.2">
      <c r="A469" s="20" t="s">
        <v>100</v>
      </c>
      <c r="B469" s="27" t="s">
        <v>27</v>
      </c>
      <c r="C469" s="41" t="s">
        <v>27</v>
      </c>
      <c r="D469" s="41" t="s">
        <v>116</v>
      </c>
      <c r="E469" s="25" t="s">
        <v>99</v>
      </c>
      <c r="F469" s="16">
        <f>F470+F471</f>
        <v>974</v>
      </c>
      <c r="G469" s="10"/>
    </row>
    <row r="470" spans="1:9" ht="15.75" x14ac:dyDescent="0.2">
      <c r="A470" s="15" t="s">
        <v>58</v>
      </c>
      <c r="B470" s="27" t="s">
        <v>27</v>
      </c>
      <c r="C470" s="41" t="s">
        <v>27</v>
      </c>
      <c r="D470" s="41" t="s">
        <v>116</v>
      </c>
      <c r="E470" s="25" t="s">
        <v>57</v>
      </c>
      <c r="F470" s="16">
        <v>474</v>
      </c>
      <c r="G470" s="10"/>
    </row>
    <row r="471" spans="1:9" ht="63.75" customHeight="1" x14ac:dyDescent="0.2">
      <c r="A471" s="59" t="s">
        <v>281</v>
      </c>
      <c r="B471" s="27" t="s">
        <v>27</v>
      </c>
      <c r="C471" s="41" t="s">
        <v>27</v>
      </c>
      <c r="D471" s="41" t="s">
        <v>116</v>
      </c>
      <c r="E471" s="25" t="s">
        <v>64</v>
      </c>
      <c r="F471" s="16">
        <v>500</v>
      </c>
      <c r="G471" s="10"/>
    </row>
    <row r="472" spans="1:9" ht="15.75" x14ac:dyDescent="0.2">
      <c r="A472" s="15" t="s">
        <v>14</v>
      </c>
      <c r="B472" s="27" t="s">
        <v>27</v>
      </c>
      <c r="C472" s="41" t="s">
        <v>22</v>
      </c>
      <c r="D472" s="41"/>
      <c r="E472" s="25"/>
      <c r="F472" s="19">
        <f>F496+F473+F502+F510</f>
        <v>139972.19999999998</v>
      </c>
    </row>
    <row r="473" spans="1:9" ht="31.5" x14ac:dyDescent="0.2">
      <c r="A473" s="15" t="s">
        <v>294</v>
      </c>
      <c r="B473" s="27" t="s">
        <v>27</v>
      </c>
      <c r="C473" s="41" t="s">
        <v>22</v>
      </c>
      <c r="D473" s="41" t="s">
        <v>113</v>
      </c>
      <c r="E473" s="25"/>
      <c r="F473" s="19">
        <f>F474+F485+F488+F493</f>
        <v>121262.19999999998</v>
      </c>
    </row>
    <row r="474" spans="1:9" ht="31.5" x14ac:dyDescent="0.2">
      <c r="A474" s="15" t="s">
        <v>103</v>
      </c>
      <c r="B474" s="27" t="s">
        <v>27</v>
      </c>
      <c r="C474" s="41" t="s">
        <v>22</v>
      </c>
      <c r="D474" s="41" t="s">
        <v>114</v>
      </c>
      <c r="E474" s="25"/>
      <c r="F474" s="19">
        <f>F475+F477+F481+F483+F479</f>
        <v>52691.899999999994</v>
      </c>
    </row>
    <row r="475" spans="1:9" ht="78.75" x14ac:dyDescent="0.2">
      <c r="A475" s="15" t="s">
        <v>77</v>
      </c>
      <c r="B475" s="27" t="s">
        <v>27</v>
      </c>
      <c r="C475" s="41" t="s">
        <v>22</v>
      </c>
      <c r="D475" s="41" t="s">
        <v>114</v>
      </c>
      <c r="E475" s="25" t="s">
        <v>54</v>
      </c>
      <c r="F475" s="19">
        <f>F476</f>
        <v>32582.3</v>
      </c>
    </row>
    <row r="476" spans="1:9" ht="32.25" customHeight="1" x14ac:dyDescent="0.2">
      <c r="A476" s="17" t="s">
        <v>84</v>
      </c>
      <c r="B476" s="27" t="s">
        <v>27</v>
      </c>
      <c r="C476" s="41" t="s">
        <v>22</v>
      </c>
      <c r="D476" s="41" t="s">
        <v>114</v>
      </c>
      <c r="E476" s="25" t="s">
        <v>83</v>
      </c>
      <c r="F476" s="62">
        <v>32582.3</v>
      </c>
      <c r="H476" s="11"/>
      <c r="I476" s="11"/>
    </row>
    <row r="477" spans="1:9" ht="31.5" x14ac:dyDescent="0.2">
      <c r="A477" s="15" t="s">
        <v>139</v>
      </c>
      <c r="B477" s="27" t="s">
        <v>27</v>
      </c>
      <c r="C477" s="41" t="s">
        <v>22</v>
      </c>
      <c r="D477" s="41" t="s">
        <v>114</v>
      </c>
      <c r="E477" s="25" t="s">
        <v>86</v>
      </c>
      <c r="F477" s="62">
        <f>F478</f>
        <v>5962.4</v>
      </c>
    </row>
    <row r="478" spans="1:9" ht="47.25" x14ac:dyDescent="0.2">
      <c r="A478" s="15" t="s">
        <v>88</v>
      </c>
      <c r="B478" s="27" t="s">
        <v>27</v>
      </c>
      <c r="C478" s="41" t="s">
        <v>22</v>
      </c>
      <c r="D478" s="41" t="s">
        <v>114</v>
      </c>
      <c r="E478" s="25" t="s">
        <v>87</v>
      </c>
      <c r="F478" s="62">
        <v>5962.4</v>
      </c>
      <c r="H478" s="11"/>
    </row>
    <row r="479" spans="1:9" ht="18" customHeight="1" x14ac:dyDescent="0.2">
      <c r="A479" s="15" t="s">
        <v>56</v>
      </c>
      <c r="B479" s="27" t="s">
        <v>27</v>
      </c>
      <c r="C479" s="41" t="s">
        <v>22</v>
      </c>
      <c r="D479" s="41" t="s">
        <v>114</v>
      </c>
      <c r="E479" s="25" t="s">
        <v>55</v>
      </c>
      <c r="F479" s="19">
        <f>F480</f>
        <v>50</v>
      </c>
    </row>
    <row r="480" spans="1:9" ht="15.75" x14ac:dyDescent="0.2">
      <c r="A480" s="15" t="s">
        <v>182</v>
      </c>
      <c r="B480" s="27" t="s">
        <v>27</v>
      </c>
      <c r="C480" s="41" t="s">
        <v>22</v>
      </c>
      <c r="D480" s="41" t="s">
        <v>114</v>
      </c>
      <c r="E480" s="25" t="s">
        <v>181</v>
      </c>
      <c r="F480" s="19">
        <v>50</v>
      </c>
    </row>
    <row r="481" spans="1:9" ht="30" customHeight="1" x14ac:dyDescent="0.2">
      <c r="A481" s="20" t="s">
        <v>100</v>
      </c>
      <c r="B481" s="27" t="s">
        <v>27</v>
      </c>
      <c r="C481" s="41" t="s">
        <v>22</v>
      </c>
      <c r="D481" s="41" t="s">
        <v>114</v>
      </c>
      <c r="E481" s="25" t="s">
        <v>99</v>
      </c>
      <c r="F481" s="19">
        <f>F482</f>
        <v>14034.2</v>
      </c>
    </row>
    <row r="482" spans="1:9" ht="15.75" x14ac:dyDescent="0.2">
      <c r="A482" s="15" t="s">
        <v>58</v>
      </c>
      <c r="B482" s="27" t="s">
        <v>27</v>
      </c>
      <c r="C482" s="41" t="s">
        <v>22</v>
      </c>
      <c r="D482" s="41" t="s">
        <v>114</v>
      </c>
      <c r="E482" s="25" t="s">
        <v>57</v>
      </c>
      <c r="F482" s="62">
        <v>14034.2</v>
      </c>
      <c r="H482" s="11"/>
    </row>
    <row r="483" spans="1:9" ht="15.75" x14ac:dyDescent="0.2">
      <c r="A483" s="15" t="s">
        <v>93</v>
      </c>
      <c r="B483" s="27" t="s">
        <v>27</v>
      </c>
      <c r="C483" s="41" t="s">
        <v>22</v>
      </c>
      <c r="D483" s="41" t="s">
        <v>114</v>
      </c>
      <c r="E483" s="25" t="s">
        <v>92</v>
      </c>
      <c r="F483" s="19">
        <f>F484</f>
        <v>63</v>
      </c>
    </row>
    <row r="484" spans="1:9" ht="15.75" x14ac:dyDescent="0.2">
      <c r="A484" s="15" t="s">
        <v>71</v>
      </c>
      <c r="B484" s="27" t="s">
        <v>27</v>
      </c>
      <c r="C484" s="41" t="s">
        <v>22</v>
      </c>
      <c r="D484" s="41" t="s">
        <v>114</v>
      </c>
      <c r="E484" s="25" t="s">
        <v>72</v>
      </c>
      <c r="F484" s="19">
        <v>63</v>
      </c>
    </row>
    <row r="485" spans="1:9" ht="47.25" x14ac:dyDescent="0.2">
      <c r="A485" s="21" t="s">
        <v>220</v>
      </c>
      <c r="B485" s="49" t="s">
        <v>27</v>
      </c>
      <c r="C485" s="49" t="s">
        <v>22</v>
      </c>
      <c r="D485" s="75" t="s">
        <v>193</v>
      </c>
      <c r="E485" s="76"/>
      <c r="F485" s="19">
        <f>F486</f>
        <v>21200</v>
      </c>
    </row>
    <row r="486" spans="1:9" ht="78.75" x14ac:dyDescent="0.2">
      <c r="A486" s="17" t="s">
        <v>77</v>
      </c>
      <c r="B486" s="49" t="s">
        <v>27</v>
      </c>
      <c r="C486" s="49" t="s">
        <v>22</v>
      </c>
      <c r="D486" s="75" t="s">
        <v>193</v>
      </c>
      <c r="E486" s="52" t="s">
        <v>54</v>
      </c>
      <c r="F486" s="19">
        <f>F487</f>
        <v>21200</v>
      </c>
    </row>
    <row r="487" spans="1:9" ht="31.5" customHeight="1" x14ac:dyDescent="0.2">
      <c r="A487" s="17" t="s">
        <v>84</v>
      </c>
      <c r="B487" s="49" t="s">
        <v>27</v>
      </c>
      <c r="C487" s="49" t="s">
        <v>22</v>
      </c>
      <c r="D487" s="75" t="s">
        <v>193</v>
      </c>
      <c r="E487" s="52" t="s">
        <v>83</v>
      </c>
      <c r="F487" s="19">
        <v>21200</v>
      </c>
    </row>
    <row r="488" spans="1:9" ht="33" customHeight="1" x14ac:dyDescent="0.2">
      <c r="A488" s="17" t="s">
        <v>320</v>
      </c>
      <c r="B488" s="49" t="s">
        <v>27</v>
      </c>
      <c r="C488" s="49" t="s">
        <v>22</v>
      </c>
      <c r="D488" s="49" t="s">
        <v>321</v>
      </c>
      <c r="E488" s="52"/>
      <c r="F488" s="19">
        <f>F491+F489</f>
        <v>42824.299999999996</v>
      </c>
    </row>
    <row r="489" spans="1:9" ht="33" customHeight="1" x14ac:dyDescent="0.2">
      <c r="A489" s="15" t="s">
        <v>139</v>
      </c>
      <c r="B489" s="49" t="s">
        <v>27</v>
      </c>
      <c r="C489" s="49" t="s">
        <v>22</v>
      </c>
      <c r="D489" s="49" t="s">
        <v>321</v>
      </c>
      <c r="E489" s="25" t="s">
        <v>86</v>
      </c>
      <c r="F489" s="19">
        <f>F490</f>
        <v>21.6</v>
      </c>
    </row>
    <row r="490" spans="1:9" ht="49.9" customHeight="1" x14ac:dyDescent="0.2">
      <c r="A490" s="15" t="s">
        <v>88</v>
      </c>
      <c r="B490" s="49" t="s">
        <v>27</v>
      </c>
      <c r="C490" s="49" t="s">
        <v>22</v>
      </c>
      <c r="D490" s="49" t="s">
        <v>321</v>
      </c>
      <c r="E490" s="25" t="s">
        <v>87</v>
      </c>
      <c r="F490" s="62">
        <v>21.6</v>
      </c>
      <c r="H490" s="11"/>
    </row>
    <row r="491" spans="1:9" ht="31.5" customHeight="1" x14ac:dyDescent="0.2">
      <c r="A491" s="17" t="s">
        <v>100</v>
      </c>
      <c r="B491" s="49" t="s">
        <v>27</v>
      </c>
      <c r="C491" s="49" t="s">
        <v>22</v>
      </c>
      <c r="D491" s="49" t="s">
        <v>321</v>
      </c>
      <c r="E491" s="52" t="s">
        <v>99</v>
      </c>
      <c r="F491" s="62">
        <f>F492</f>
        <v>42802.7</v>
      </c>
    </row>
    <row r="492" spans="1:9" ht="16.5" customHeight="1" x14ac:dyDescent="0.2">
      <c r="A492" s="60" t="s">
        <v>58</v>
      </c>
      <c r="B492" s="49" t="s">
        <v>27</v>
      </c>
      <c r="C492" s="49" t="s">
        <v>22</v>
      </c>
      <c r="D492" s="49" t="s">
        <v>321</v>
      </c>
      <c r="E492" s="52" t="s">
        <v>57</v>
      </c>
      <c r="F492" s="62">
        <v>42802.7</v>
      </c>
      <c r="G492" s="53"/>
      <c r="H492" s="125"/>
      <c r="I492" s="11"/>
    </row>
    <row r="493" spans="1:9" ht="82.5" customHeight="1" x14ac:dyDescent="0.2">
      <c r="A493" s="60" t="s">
        <v>318</v>
      </c>
      <c r="B493" s="49" t="s">
        <v>27</v>
      </c>
      <c r="C493" s="49" t="s">
        <v>22</v>
      </c>
      <c r="D493" s="56" t="s">
        <v>317</v>
      </c>
      <c r="E493" s="52"/>
      <c r="F493" s="19">
        <f>F494</f>
        <v>4546</v>
      </c>
    </row>
    <row r="494" spans="1:9" ht="33.75" customHeight="1" x14ac:dyDescent="0.2">
      <c r="A494" s="17" t="s">
        <v>100</v>
      </c>
      <c r="B494" s="49" t="s">
        <v>27</v>
      </c>
      <c r="C494" s="49" t="s">
        <v>22</v>
      </c>
      <c r="D494" s="56" t="s">
        <v>317</v>
      </c>
      <c r="E494" s="52" t="s">
        <v>99</v>
      </c>
      <c r="F494" s="19">
        <f>F495</f>
        <v>4546</v>
      </c>
    </row>
    <row r="495" spans="1:9" ht="16.5" customHeight="1" x14ac:dyDescent="0.2">
      <c r="A495" s="17" t="s">
        <v>58</v>
      </c>
      <c r="B495" s="49" t="s">
        <v>27</v>
      </c>
      <c r="C495" s="49" t="s">
        <v>22</v>
      </c>
      <c r="D495" s="56" t="s">
        <v>317</v>
      </c>
      <c r="E495" s="52" t="s">
        <v>57</v>
      </c>
      <c r="F495" s="19">
        <v>4546</v>
      </c>
    </row>
    <row r="496" spans="1:9" ht="31.5" x14ac:dyDescent="0.2">
      <c r="A496" s="15" t="s">
        <v>69</v>
      </c>
      <c r="B496" s="27" t="s">
        <v>27</v>
      </c>
      <c r="C496" s="41" t="s">
        <v>22</v>
      </c>
      <c r="D496" s="41" t="s">
        <v>202</v>
      </c>
      <c r="E496" s="25"/>
      <c r="F496" s="19">
        <f>F497</f>
        <v>9310</v>
      </c>
    </row>
    <row r="497" spans="1:8" ht="31.5" x14ac:dyDescent="0.2">
      <c r="A497" s="15" t="s">
        <v>70</v>
      </c>
      <c r="B497" s="27" t="s">
        <v>27</v>
      </c>
      <c r="C497" s="41" t="s">
        <v>22</v>
      </c>
      <c r="D497" s="41" t="s">
        <v>203</v>
      </c>
      <c r="E497" s="25"/>
      <c r="F497" s="19">
        <f>F498+F500</f>
        <v>9310</v>
      </c>
    </row>
    <row r="498" spans="1:8" ht="78.75" x14ac:dyDescent="0.2">
      <c r="A498" s="15" t="s">
        <v>77</v>
      </c>
      <c r="B498" s="27" t="s">
        <v>27</v>
      </c>
      <c r="C498" s="41" t="s">
        <v>22</v>
      </c>
      <c r="D498" s="41" t="s">
        <v>203</v>
      </c>
      <c r="E498" s="25" t="s">
        <v>54</v>
      </c>
      <c r="F498" s="19">
        <f>F499</f>
        <v>9234</v>
      </c>
    </row>
    <row r="499" spans="1:8" ht="32.25" customHeight="1" x14ac:dyDescent="0.2">
      <c r="A499" s="15" t="s">
        <v>84</v>
      </c>
      <c r="B499" s="27" t="s">
        <v>27</v>
      </c>
      <c r="C499" s="41" t="s">
        <v>22</v>
      </c>
      <c r="D499" s="41" t="s">
        <v>203</v>
      </c>
      <c r="E499" s="25" t="s">
        <v>83</v>
      </c>
      <c r="F499" s="62">
        <v>9234</v>
      </c>
      <c r="H499" s="11"/>
    </row>
    <row r="500" spans="1:8" ht="31.5" x14ac:dyDescent="0.2">
      <c r="A500" s="15" t="s">
        <v>139</v>
      </c>
      <c r="B500" s="27" t="s">
        <v>27</v>
      </c>
      <c r="C500" s="41" t="s">
        <v>22</v>
      </c>
      <c r="D500" s="41" t="s">
        <v>203</v>
      </c>
      <c r="E500" s="25" t="s">
        <v>86</v>
      </c>
      <c r="F500" s="19">
        <f>F501</f>
        <v>76</v>
      </c>
    </row>
    <row r="501" spans="1:8" ht="47.25" x14ac:dyDescent="0.2">
      <c r="A501" s="15" t="s">
        <v>88</v>
      </c>
      <c r="B501" s="27" t="s">
        <v>27</v>
      </c>
      <c r="C501" s="41" t="s">
        <v>22</v>
      </c>
      <c r="D501" s="41" t="s">
        <v>203</v>
      </c>
      <c r="E501" s="25" t="s">
        <v>87</v>
      </c>
      <c r="F501" s="19">
        <v>76</v>
      </c>
    </row>
    <row r="502" spans="1:8" ht="45.75" customHeight="1" x14ac:dyDescent="0.2">
      <c r="A502" s="15" t="s">
        <v>205</v>
      </c>
      <c r="B502" s="49" t="s">
        <v>27</v>
      </c>
      <c r="C502" s="56" t="s">
        <v>22</v>
      </c>
      <c r="D502" s="56" t="s">
        <v>206</v>
      </c>
      <c r="E502" s="52"/>
      <c r="F502" s="62">
        <f>F503</f>
        <v>9198</v>
      </c>
    </row>
    <row r="503" spans="1:8" ht="78.75" x14ac:dyDescent="0.25">
      <c r="A503" s="80" t="s">
        <v>227</v>
      </c>
      <c r="B503" s="49" t="s">
        <v>27</v>
      </c>
      <c r="C503" s="56" t="s">
        <v>22</v>
      </c>
      <c r="D503" s="56" t="s">
        <v>214</v>
      </c>
      <c r="E503" s="52"/>
      <c r="F503" s="62">
        <f>F504+F506+F508</f>
        <v>9198</v>
      </c>
    </row>
    <row r="504" spans="1:8" ht="78.75" x14ac:dyDescent="0.2">
      <c r="A504" s="15" t="s">
        <v>77</v>
      </c>
      <c r="B504" s="49" t="s">
        <v>27</v>
      </c>
      <c r="C504" s="56" t="s">
        <v>22</v>
      </c>
      <c r="D504" s="56" t="s">
        <v>214</v>
      </c>
      <c r="E504" s="52" t="s">
        <v>54</v>
      </c>
      <c r="F504" s="62">
        <f>F505</f>
        <v>8848.5</v>
      </c>
    </row>
    <row r="505" spans="1:8" ht="35.25" customHeight="1" x14ac:dyDescent="0.2">
      <c r="A505" s="15" t="s">
        <v>84</v>
      </c>
      <c r="B505" s="49" t="s">
        <v>27</v>
      </c>
      <c r="C505" s="56" t="s">
        <v>22</v>
      </c>
      <c r="D505" s="56" t="s">
        <v>214</v>
      </c>
      <c r="E505" s="52" t="s">
        <v>83</v>
      </c>
      <c r="F505" s="62">
        <v>8848.5</v>
      </c>
    </row>
    <row r="506" spans="1:8" ht="31.5" x14ac:dyDescent="0.2">
      <c r="A506" s="15" t="s">
        <v>139</v>
      </c>
      <c r="B506" s="49" t="s">
        <v>27</v>
      </c>
      <c r="C506" s="56" t="s">
        <v>22</v>
      </c>
      <c r="D506" s="56" t="s">
        <v>214</v>
      </c>
      <c r="E506" s="52" t="s">
        <v>86</v>
      </c>
      <c r="F506" s="62">
        <f>F507</f>
        <v>344.5</v>
      </c>
    </row>
    <row r="507" spans="1:8" ht="47.25" x14ac:dyDescent="0.2">
      <c r="A507" s="15" t="s">
        <v>88</v>
      </c>
      <c r="B507" s="49" t="s">
        <v>27</v>
      </c>
      <c r="C507" s="56" t="s">
        <v>22</v>
      </c>
      <c r="D507" s="56" t="s">
        <v>214</v>
      </c>
      <c r="E507" s="52" t="s">
        <v>87</v>
      </c>
      <c r="F507" s="62">
        <v>344.5</v>
      </c>
    </row>
    <row r="508" spans="1:8" ht="15.75" x14ac:dyDescent="0.2">
      <c r="A508" s="15" t="s">
        <v>93</v>
      </c>
      <c r="B508" s="49" t="s">
        <v>27</v>
      </c>
      <c r="C508" s="56" t="s">
        <v>22</v>
      </c>
      <c r="D508" s="56" t="s">
        <v>214</v>
      </c>
      <c r="E508" s="52" t="s">
        <v>92</v>
      </c>
      <c r="F508" s="62">
        <f>F509</f>
        <v>5</v>
      </c>
    </row>
    <row r="509" spans="1:8" ht="15.75" x14ac:dyDescent="0.2">
      <c r="A509" s="15" t="s">
        <v>71</v>
      </c>
      <c r="B509" s="49" t="s">
        <v>27</v>
      </c>
      <c r="C509" s="56" t="s">
        <v>22</v>
      </c>
      <c r="D509" s="56" t="s">
        <v>214</v>
      </c>
      <c r="E509" s="52" t="s">
        <v>72</v>
      </c>
      <c r="F509" s="62">
        <v>5</v>
      </c>
    </row>
    <row r="510" spans="1:8" ht="15.75" x14ac:dyDescent="0.2">
      <c r="A510" s="17" t="s">
        <v>73</v>
      </c>
      <c r="B510" s="49" t="s">
        <v>27</v>
      </c>
      <c r="C510" s="49" t="s">
        <v>22</v>
      </c>
      <c r="D510" s="56" t="s">
        <v>142</v>
      </c>
      <c r="E510" s="52"/>
      <c r="F510" s="62">
        <f>F511</f>
        <v>202</v>
      </c>
    </row>
    <row r="511" spans="1:8" ht="15.75" x14ac:dyDescent="0.2">
      <c r="A511" s="17" t="s">
        <v>251</v>
      </c>
      <c r="B511" s="49" t="s">
        <v>27</v>
      </c>
      <c r="C511" s="49" t="s">
        <v>22</v>
      </c>
      <c r="D511" s="56" t="s">
        <v>252</v>
      </c>
      <c r="E511" s="52"/>
      <c r="F511" s="62">
        <f>F512</f>
        <v>202</v>
      </c>
    </row>
    <row r="512" spans="1:8" ht="65.25" customHeight="1" x14ac:dyDescent="0.2">
      <c r="A512" s="17" t="s">
        <v>326</v>
      </c>
      <c r="B512" s="49" t="s">
        <v>27</v>
      </c>
      <c r="C512" s="49" t="s">
        <v>22</v>
      </c>
      <c r="D512" s="56" t="s">
        <v>255</v>
      </c>
      <c r="E512" s="52"/>
      <c r="F512" s="62">
        <f>F513</f>
        <v>202</v>
      </c>
    </row>
    <row r="513" spans="1:9" ht="17.25" customHeight="1" x14ac:dyDescent="0.2">
      <c r="A513" s="15" t="s">
        <v>56</v>
      </c>
      <c r="B513" s="49" t="s">
        <v>27</v>
      </c>
      <c r="C513" s="49" t="s">
        <v>22</v>
      </c>
      <c r="D513" s="56" t="s">
        <v>255</v>
      </c>
      <c r="E513" s="52" t="s">
        <v>55</v>
      </c>
      <c r="F513" s="62">
        <f>F514</f>
        <v>202</v>
      </c>
    </row>
    <row r="514" spans="1:9" ht="31.5" x14ac:dyDescent="0.2">
      <c r="A514" s="17" t="s">
        <v>108</v>
      </c>
      <c r="B514" s="49" t="s">
        <v>27</v>
      </c>
      <c r="C514" s="49" t="s">
        <v>22</v>
      </c>
      <c r="D514" s="56" t="s">
        <v>255</v>
      </c>
      <c r="E514" s="52" t="s">
        <v>90</v>
      </c>
      <c r="F514" s="62">
        <v>202</v>
      </c>
      <c r="H514" s="11"/>
    </row>
    <row r="515" spans="1:9" ht="18.75" customHeight="1" x14ac:dyDescent="0.2">
      <c r="A515" s="108" t="s">
        <v>98</v>
      </c>
      <c r="B515" s="109" t="s">
        <v>24</v>
      </c>
      <c r="C515" s="71"/>
      <c r="D515" s="109"/>
      <c r="E515" s="71"/>
      <c r="F515" s="70">
        <f>F516+F535</f>
        <v>314378.39999999997</v>
      </c>
      <c r="G515" s="126"/>
      <c r="H515" s="127"/>
      <c r="I515" s="127"/>
    </row>
    <row r="516" spans="1:9" ht="20.25" customHeight="1" x14ac:dyDescent="0.2">
      <c r="A516" s="15" t="s">
        <v>15</v>
      </c>
      <c r="B516" s="56" t="s">
        <v>24</v>
      </c>
      <c r="C516" s="56" t="s">
        <v>26</v>
      </c>
      <c r="D516" s="56"/>
      <c r="E516" s="52"/>
      <c r="F516" s="62">
        <f>F517</f>
        <v>228879.89999999997</v>
      </c>
    </row>
    <row r="517" spans="1:9" ht="31.5" x14ac:dyDescent="0.2">
      <c r="A517" s="15" t="s">
        <v>285</v>
      </c>
      <c r="B517" s="56" t="s">
        <v>24</v>
      </c>
      <c r="C517" s="56" t="s">
        <v>26</v>
      </c>
      <c r="D517" s="56" t="s">
        <v>117</v>
      </c>
      <c r="E517" s="52"/>
      <c r="F517" s="62">
        <f>F518+F526+F532+F523+F529</f>
        <v>228879.89999999997</v>
      </c>
    </row>
    <row r="518" spans="1:9" ht="31.5" x14ac:dyDescent="0.2">
      <c r="A518" s="15" t="s">
        <v>103</v>
      </c>
      <c r="B518" s="56" t="s">
        <v>24</v>
      </c>
      <c r="C518" s="56" t="s">
        <v>26</v>
      </c>
      <c r="D518" s="56" t="s">
        <v>118</v>
      </c>
      <c r="E518" s="52"/>
      <c r="F518" s="62">
        <f>F521+F519</f>
        <v>169399.8</v>
      </c>
    </row>
    <row r="519" spans="1:9" ht="31.5" x14ac:dyDescent="0.2">
      <c r="A519" s="15" t="s">
        <v>139</v>
      </c>
      <c r="B519" s="56" t="s">
        <v>24</v>
      </c>
      <c r="C519" s="56" t="s">
        <v>26</v>
      </c>
      <c r="D519" s="56" t="s">
        <v>118</v>
      </c>
      <c r="E519" s="52" t="s">
        <v>86</v>
      </c>
      <c r="F519" s="62">
        <f>F520</f>
        <v>2010</v>
      </c>
    </row>
    <row r="520" spans="1:9" ht="47.25" x14ac:dyDescent="0.2">
      <c r="A520" s="15" t="s">
        <v>88</v>
      </c>
      <c r="B520" s="56" t="s">
        <v>24</v>
      </c>
      <c r="C520" s="56" t="s">
        <v>26</v>
      </c>
      <c r="D520" s="56" t="s">
        <v>118</v>
      </c>
      <c r="E520" s="52" t="s">
        <v>87</v>
      </c>
      <c r="F520" s="62">
        <v>2010</v>
      </c>
      <c r="H520" s="11"/>
    </row>
    <row r="521" spans="1:9" ht="30" customHeight="1" x14ac:dyDescent="0.2">
      <c r="A521" s="20" t="s">
        <v>100</v>
      </c>
      <c r="B521" s="56" t="s">
        <v>24</v>
      </c>
      <c r="C521" s="56" t="s">
        <v>26</v>
      </c>
      <c r="D521" s="56" t="s">
        <v>118</v>
      </c>
      <c r="E521" s="52" t="s">
        <v>99</v>
      </c>
      <c r="F521" s="62">
        <f>F522</f>
        <v>167389.79999999999</v>
      </c>
    </row>
    <row r="522" spans="1:9" ht="18.75" customHeight="1" x14ac:dyDescent="0.2">
      <c r="A522" s="15" t="s">
        <v>58</v>
      </c>
      <c r="B522" s="56" t="s">
        <v>24</v>
      </c>
      <c r="C522" s="56" t="s">
        <v>26</v>
      </c>
      <c r="D522" s="56" t="s">
        <v>118</v>
      </c>
      <c r="E522" s="52" t="s">
        <v>57</v>
      </c>
      <c r="F522" s="62">
        <v>167389.79999999999</v>
      </c>
      <c r="H522" s="11"/>
      <c r="I522" s="11"/>
    </row>
    <row r="523" spans="1:9" ht="15.75" customHeight="1" x14ac:dyDescent="0.2">
      <c r="A523" s="21" t="s">
        <v>323</v>
      </c>
      <c r="B523" s="56" t="s">
        <v>24</v>
      </c>
      <c r="C523" s="56" t="s">
        <v>26</v>
      </c>
      <c r="D523" s="75" t="s">
        <v>322</v>
      </c>
      <c r="E523" s="76"/>
      <c r="F523" s="62">
        <f>F524</f>
        <v>1347.3</v>
      </c>
    </row>
    <row r="524" spans="1:9" ht="31.5" x14ac:dyDescent="0.2">
      <c r="A524" s="15" t="s">
        <v>139</v>
      </c>
      <c r="B524" s="56" t="s">
        <v>24</v>
      </c>
      <c r="C524" s="56" t="s">
        <v>26</v>
      </c>
      <c r="D524" s="75" t="s">
        <v>322</v>
      </c>
      <c r="E524" s="52" t="s">
        <v>86</v>
      </c>
      <c r="F524" s="62">
        <f>F525</f>
        <v>1347.3</v>
      </c>
    </row>
    <row r="525" spans="1:9" ht="51" customHeight="1" x14ac:dyDescent="0.2">
      <c r="A525" s="15" t="s">
        <v>88</v>
      </c>
      <c r="B525" s="56" t="s">
        <v>24</v>
      </c>
      <c r="C525" s="56" t="s">
        <v>26</v>
      </c>
      <c r="D525" s="75" t="s">
        <v>322</v>
      </c>
      <c r="E525" s="52" t="s">
        <v>87</v>
      </c>
      <c r="F525" s="62">
        <v>1347.3</v>
      </c>
    </row>
    <row r="526" spans="1:9" ht="47.25" x14ac:dyDescent="0.2">
      <c r="A526" s="21" t="s">
        <v>220</v>
      </c>
      <c r="B526" s="56" t="s">
        <v>24</v>
      </c>
      <c r="C526" s="56" t="s">
        <v>26</v>
      </c>
      <c r="D526" s="75" t="s">
        <v>245</v>
      </c>
      <c r="E526" s="76"/>
      <c r="F526" s="62">
        <f>F527</f>
        <v>48000</v>
      </c>
    </row>
    <row r="527" spans="1:9" ht="33" customHeight="1" x14ac:dyDescent="0.2">
      <c r="A527" s="15" t="s">
        <v>100</v>
      </c>
      <c r="B527" s="56" t="s">
        <v>24</v>
      </c>
      <c r="C527" s="56" t="s">
        <v>26</v>
      </c>
      <c r="D527" s="75" t="s">
        <v>245</v>
      </c>
      <c r="E527" s="52" t="s">
        <v>99</v>
      </c>
      <c r="F527" s="62">
        <f>F528</f>
        <v>48000</v>
      </c>
    </row>
    <row r="528" spans="1:9" ht="18.75" customHeight="1" x14ac:dyDescent="0.2">
      <c r="A528" s="15" t="s">
        <v>58</v>
      </c>
      <c r="B528" s="56" t="s">
        <v>24</v>
      </c>
      <c r="C528" s="56" t="s">
        <v>26</v>
      </c>
      <c r="D528" s="75" t="s">
        <v>245</v>
      </c>
      <c r="E528" s="52" t="s">
        <v>57</v>
      </c>
      <c r="F528" s="62">
        <v>48000</v>
      </c>
    </row>
    <row r="529" spans="1:9" ht="64.900000000000006" customHeight="1" x14ac:dyDescent="0.2">
      <c r="A529" s="59" t="s">
        <v>337</v>
      </c>
      <c r="B529" s="27" t="s">
        <v>24</v>
      </c>
      <c r="C529" s="27" t="s">
        <v>26</v>
      </c>
      <c r="D529" s="92" t="s">
        <v>338</v>
      </c>
      <c r="E529" s="93"/>
      <c r="F529" s="58">
        <f>F530</f>
        <v>2132.8000000000002</v>
      </c>
    </row>
    <row r="530" spans="1:9" ht="33.75" customHeight="1" x14ac:dyDescent="0.2">
      <c r="A530" s="59" t="s">
        <v>100</v>
      </c>
      <c r="B530" s="27" t="s">
        <v>24</v>
      </c>
      <c r="C530" s="27" t="s">
        <v>26</v>
      </c>
      <c r="D530" s="92" t="s">
        <v>338</v>
      </c>
      <c r="E530" s="25" t="s">
        <v>99</v>
      </c>
      <c r="F530" s="58">
        <f>F531</f>
        <v>2132.8000000000002</v>
      </c>
    </row>
    <row r="531" spans="1:9" ht="18.75" customHeight="1" x14ac:dyDescent="0.2">
      <c r="A531" s="59" t="s">
        <v>58</v>
      </c>
      <c r="B531" s="27" t="s">
        <v>24</v>
      </c>
      <c r="C531" s="27" t="s">
        <v>26</v>
      </c>
      <c r="D531" s="92" t="s">
        <v>338</v>
      </c>
      <c r="E531" s="25" t="s">
        <v>57</v>
      </c>
      <c r="F531" s="58">
        <v>2132.8000000000002</v>
      </c>
    </row>
    <row r="532" spans="1:9" ht="17.25" customHeight="1" x14ac:dyDescent="0.2">
      <c r="A532" s="60" t="s">
        <v>330</v>
      </c>
      <c r="B532" s="56" t="s">
        <v>24</v>
      </c>
      <c r="C532" s="56" t="s">
        <v>26</v>
      </c>
      <c r="D532" s="57" t="s">
        <v>315</v>
      </c>
      <c r="E532" s="52"/>
      <c r="F532" s="62">
        <f>F533</f>
        <v>8000</v>
      </c>
    </row>
    <row r="533" spans="1:9" ht="32.25" customHeight="1" x14ac:dyDescent="0.2">
      <c r="A533" s="60" t="s">
        <v>100</v>
      </c>
      <c r="B533" s="56" t="s">
        <v>24</v>
      </c>
      <c r="C533" s="56" t="s">
        <v>26</v>
      </c>
      <c r="D533" s="57" t="s">
        <v>315</v>
      </c>
      <c r="E533" s="52" t="s">
        <v>99</v>
      </c>
      <c r="F533" s="62">
        <f>F534</f>
        <v>8000</v>
      </c>
    </row>
    <row r="534" spans="1:9" ht="18.75" customHeight="1" x14ac:dyDescent="0.2">
      <c r="A534" s="60" t="s">
        <v>58</v>
      </c>
      <c r="B534" s="56" t="s">
        <v>24</v>
      </c>
      <c r="C534" s="56" t="s">
        <v>26</v>
      </c>
      <c r="D534" s="57" t="s">
        <v>315</v>
      </c>
      <c r="E534" s="52" t="s">
        <v>57</v>
      </c>
      <c r="F534" s="62">
        <v>8000</v>
      </c>
    </row>
    <row r="535" spans="1:9" ht="31.5" x14ac:dyDescent="0.2">
      <c r="A535" s="60" t="s">
        <v>51</v>
      </c>
      <c r="B535" s="56" t="s">
        <v>24</v>
      </c>
      <c r="C535" s="56" t="s">
        <v>23</v>
      </c>
      <c r="D535" s="56"/>
      <c r="E535" s="52"/>
      <c r="F535" s="62">
        <f>F553+F536+F549</f>
        <v>85498.5</v>
      </c>
    </row>
    <row r="536" spans="1:9" ht="31.5" x14ac:dyDescent="0.2">
      <c r="A536" s="60" t="s">
        <v>285</v>
      </c>
      <c r="B536" s="56" t="s">
        <v>24</v>
      </c>
      <c r="C536" s="56" t="s">
        <v>23</v>
      </c>
      <c r="D536" s="56" t="s">
        <v>117</v>
      </c>
      <c r="E536" s="52"/>
      <c r="F536" s="62">
        <f>F537+F546</f>
        <v>75141.899999999994</v>
      </c>
    </row>
    <row r="537" spans="1:9" ht="31.5" x14ac:dyDescent="0.2">
      <c r="A537" s="60" t="s">
        <v>103</v>
      </c>
      <c r="B537" s="56" t="s">
        <v>24</v>
      </c>
      <c r="C537" s="56" t="s">
        <v>23</v>
      </c>
      <c r="D537" s="56" t="s">
        <v>118</v>
      </c>
      <c r="E537" s="52"/>
      <c r="F537" s="62">
        <f>F540+F542+F538+F544</f>
        <v>47555.9</v>
      </c>
    </row>
    <row r="538" spans="1:9" ht="78.75" x14ac:dyDescent="0.2">
      <c r="A538" s="60" t="s">
        <v>77</v>
      </c>
      <c r="B538" s="56" t="s">
        <v>24</v>
      </c>
      <c r="C538" s="56" t="s">
        <v>23</v>
      </c>
      <c r="D538" s="56" t="s">
        <v>118</v>
      </c>
      <c r="E538" s="52" t="s">
        <v>54</v>
      </c>
      <c r="F538" s="62">
        <f>F539</f>
        <v>37305.800000000003</v>
      </c>
    </row>
    <row r="539" spans="1:9" ht="31.5" x14ac:dyDescent="0.2">
      <c r="A539" s="60" t="s">
        <v>173</v>
      </c>
      <c r="B539" s="56" t="s">
        <v>24</v>
      </c>
      <c r="C539" s="56" t="s">
        <v>23</v>
      </c>
      <c r="D539" s="56" t="s">
        <v>118</v>
      </c>
      <c r="E539" s="52" t="s">
        <v>83</v>
      </c>
      <c r="F539" s="62">
        <v>37305.800000000003</v>
      </c>
      <c r="H539" s="11"/>
      <c r="I539" s="11"/>
    </row>
    <row r="540" spans="1:9" ht="31.5" x14ac:dyDescent="0.2">
      <c r="A540" s="60" t="s">
        <v>139</v>
      </c>
      <c r="B540" s="56" t="s">
        <v>24</v>
      </c>
      <c r="C540" s="56" t="s">
        <v>23</v>
      </c>
      <c r="D540" s="56" t="s">
        <v>118</v>
      </c>
      <c r="E540" s="52" t="s">
        <v>86</v>
      </c>
      <c r="F540" s="62">
        <f>F541</f>
        <v>3455</v>
      </c>
      <c r="G540" s="126"/>
      <c r="H540" s="127"/>
      <c r="I540" s="127"/>
    </row>
    <row r="541" spans="1:9" ht="47.25" x14ac:dyDescent="0.2">
      <c r="A541" s="60" t="s">
        <v>88</v>
      </c>
      <c r="B541" s="56" t="s">
        <v>24</v>
      </c>
      <c r="C541" s="56" t="s">
        <v>23</v>
      </c>
      <c r="D541" s="56" t="s">
        <v>118</v>
      </c>
      <c r="E541" s="52" t="s">
        <v>87</v>
      </c>
      <c r="F541" s="62">
        <v>3455</v>
      </c>
      <c r="G541" s="120"/>
      <c r="H541" s="85"/>
      <c r="I541" s="5"/>
    </row>
    <row r="542" spans="1:9" ht="31.5" customHeight="1" x14ac:dyDescent="0.2">
      <c r="A542" s="20" t="s">
        <v>100</v>
      </c>
      <c r="B542" s="41" t="s">
        <v>24</v>
      </c>
      <c r="C542" s="41" t="s">
        <v>23</v>
      </c>
      <c r="D542" s="41" t="s">
        <v>118</v>
      </c>
      <c r="E542" s="25" t="s">
        <v>99</v>
      </c>
      <c r="F542" s="62">
        <f>F543</f>
        <v>6727.1</v>
      </c>
      <c r="G542" s="4"/>
      <c r="H542" s="5"/>
      <c r="I542" s="5"/>
    </row>
    <row r="543" spans="1:9" ht="15.75" x14ac:dyDescent="0.2">
      <c r="A543" s="15" t="s">
        <v>58</v>
      </c>
      <c r="B543" s="41" t="s">
        <v>24</v>
      </c>
      <c r="C543" s="41" t="s">
        <v>23</v>
      </c>
      <c r="D543" s="41" t="s">
        <v>118</v>
      </c>
      <c r="E543" s="25" t="s">
        <v>57</v>
      </c>
      <c r="F543" s="62">
        <v>6727.1</v>
      </c>
      <c r="H543" s="11"/>
      <c r="I543" s="11"/>
    </row>
    <row r="544" spans="1:9" ht="15.75" x14ac:dyDescent="0.2">
      <c r="A544" s="15" t="s">
        <v>93</v>
      </c>
      <c r="B544" s="41" t="s">
        <v>24</v>
      </c>
      <c r="C544" s="41" t="s">
        <v>23</v>
      </c>
      <c r="D544" s="41" t="s">
        <v>118</v>
      </c>
      <c r="E544" s="25" t="s">
        <v>92</v>
      </c>
      <c r="F544" s="19">
        <f>F545</f>
        <v>68</v>
      </c>
    </row>
    <row r="545" spans="1:8" ht="15.75" x14ac:dyDescent="0.2">
      <c r="A545" s="15" t="s">
        <v>71</v>
      </c>
      <c r="B545" s="41" t="s">
        <v>24</v>
      </c>
      <c r="C545" s="41" t="s">
        <v>23</v>
      </c>
      <c r="D545" s="41" t="s">
        <v>118</v>
      </c>
      <c r="E545" s="25" t="s">
        <v>72</v>
      </c>
      <c r="F545" s="19">
        <v>68</v>
      </c>
    </row>
    <row r="546" spans="1:8" ht="47.25" x14ac:dyDescent="0.2">
      <c r="A546" s="21" t="s">
        <v>220</v>
      </c>
      <c r="B546" s="41" t="s">
        <v>24</v>
      </c>
      <c r="C546" s="41" t="s">
        <v>23</v>
      </c>
      <c r="D546" s="75" t="s">
        <v>245</v>
      </c>
      <c r="E546" s="52"/>
      <c r="F546" s="62">
        <f>F547</f>
        <v>27586</v>
      </c>
    </row>
    <row r="547" spans="1:8" ht="78.75" x14ac:dyDescent="0.2">
      <c r="A547" s="17" t="s">
        <v>77</v>
      </c>
      <c r="B547" s="41" t="s">
        <v>24</v>
      </c>
      <c r="C547" s="41" t="s">
        <v>23</v>
      </c>
      <c r="D547" s="75" t="s">
        <v>245</v>
      </c>
      <c r="E547" s="52" t="s">
        <v>54</v>
      </c>
      <c r="F547" s="62">
        <f>F548</f>
        <v>27586</v>
      </c>
    </row>
    <row r="548" spans="1:8" ht="30" customHeight="1" x14ac:dyDescent="0.2">
      <c r="A548" s="17" t="s">
        <v>84</v>
      </c>
      <c r="B548" s="41" t="s">
        <v>24</v>
      </c>
      <c r="C548" s="41" t="s">
        <v>23</v>
      </c>
      <c r="D548" s="75" t="s">
        <v>245</v>
      </c>
      <c r="E548" s="52" t="s">
        <v>83</v>
      </c>
      <c r="F548" s="62">
        <v>27586</v>
      </c>
      <c r="H548" s="11"/>
    </row>
    <row r="549" spans="1:8" ht="62.45" customHeight="1" x14ac:dyDescent="0.2">
      <c r="A549" s="60" t="s">
        <v>292</v>
      </c>
      <c r="B549" s="49" t="s">
        <v>24</v>
      </c>
      <c r="C549" s="49" t="s">
        <v>23</v>
      </c>
      <c r="D549" s="49" t="s">
        <v>135</v>
      </c>
      <c r="E549" s="49"/>
      <c r="F549" s="58">
        <f>F550</f>
        <v>100</v>
      </c>
      <c r="H549" s="11"/>
    </row>
    <row r="550" spans="1:8" ht="30" customHeight="1" x14ac:dyDescent="0.2">
      <c r="A550" s="60" t="s">
        <v>103</v>
      </c>
      <c r="B550" s="49" t="s">
        <v>24</v>
      </c>
      <c r="C550" s="49" t="s">
        <v>23</v>
      </c>
      <c r="D550" s="49" t="s">
        <v>136</v>
      </c>
      <c r="E550" s="49"/>
      <c r="F550" s="58">
        <f>F551</f>
        <v>100</v>
      </c>
      <c r="H550" s="11"/>
    </row>
    <row r="551" spans="1:8" ht="32.25" customHeight="1" x14ac:dyDescent="0.2">
      <c r="A551" s="60" t="s">
        <v>100</v>
      </c>
      <c r="B551" s="49" t="s">
        <v>24</v>
      </c>
      <c r="C551" s="49" t="s">
        <v>23</v>
      </c>
      <c r="D551" s="49" t="s">
        <v>136</v>
      </c>
      <c r="E551" s="52" t="s">
        <v>99</v>
      </c>
      <c r="F551" s="58">
        <f>F552</f>
        <v>100</v>
      </c>
      <c r="H551" s="11"/>
    </row>
    <row r="552" spans="1:8" ht="18" customHeight="1" x14ac:dyDescent="0.2">
      <c r="A552" s="60" t="s">
        <v>58</v>
      </c>
      <c r="B552" s="49" t="s">
        <v>24</v>
      </c>
      <c r="C552" s="49" t="s">
        <v>23</v>
      </c>
      <c r="D552" s="49" t="s">
        <v>136</v>
      </c>
      <c r="E552" s="52" t="s">
        <v>57</v>
      </c>
      <c r="F552" s="58">
        <v>100</v>
      </c>
      <c r="H552" s="11"/>
    </row>
    <row r="553" spans="1:8" ht="31.5" x14ac:dyDescent="0.2">
      <c r="A553" s="15" t="s">
        <v>69</v>
      </c>
      <c r="B553" s="41" t="s">
        <v>24</v>
      </c>
      <c r="C553" s="41" t="s">
        <v>23</v>
      </c>
      <c r="D553" s="41" t="s">
        <v>202</v>
      </c>
      <c r="E553" s="25"/>
      <c r="F553" s="19">
        <f>F554</f>
        <v>10256.6</v>
      </c>
    </row>
    <row r="554" spans="1:8" ht="31.5" x14ac:dyDescent="0.2">
      <c r="A554" s="15" t="s">
        <v>70</v>
      </c>
      <c r="B554" s="41" t="s">
        <v>24</v>
      </c>
      <c r="C554" s="41" t="s">
        <v>23</v>
      </c>
      <c r="D554" s="41" t="s">
        <v>203</v>
      </c>
      <c r="E554" s="25"/>
      <c r="F554" s="19">
        <f>F555+F557</f>
        <v>10256.6</v>
      </c>
    </row>
    <row r="555" spans="1:8" ht="78.75" x14ac:dyDescent="0.2">
      <c r="A555" s="15" t="s">
        <v>77</v>
      </c>
      <c r="B555" s="41" t="s">
        <v>24</v>
      </c>
      <c r="C555" s="41" t="s">
        <v>23</v>
      </c>
      <c r="D555" s="41" t="s">
        <v>203</v>
      </c>
      <c r="E555" s="25" t="s">
        <v>54</v>
      </c>
      <c r="F555" s="19">
        <f>F556</f>
        <v>10129.6</v>
      </c>
    </row>
    <row r="556" spans="1:8" ht="33" customHeight="1" x14ac:dyDescent="0.2">
      <c r="A556" s="15" t="s">
        <v>84</v>
      </c>
      <c r="B556" s="41" t="s">
        <v>24</v>
      </c>
      <c r="C556" s="41" t="s">
        <v>23</v>
      </c>
      <c r="D556" s="41" t="s">
        <v>203</v>
      </c>
      <c r="E556" s="25" t="s">
        <v>83</v>
      </c>
      <c r="F556" s="62">
        <v>10129.6</v>
      </c>
      <c r="H556" s="11"/>
    </row>
    <row r="557" spans="1:8" ht="17.25" customHeight="1" x14ac:dyDescent="0.2">
      <c r="A557" s="15" t="s">
        <v>139</v>
      </c>
      <c r="B557" s="41" t="s">
        <v>24</v>
      </c>
      <c r="C557" s="41" t="s">
        <v>23</v>
      </c>
      <c r="D557" s="41" t="s">
        <v>203</v>
      </c>
      <c r="E557" s="25" t="s">
        <v>86</v>
      </c>
      <c r="F557" s="19">
        <f>F558</f>
        <v>127</v>
      </c>
    </row>
    <row r="558" spans="1:8" ht="16.5" customHeight="1" x14ac:dyDescent="0.2">
      <c r="A558" s="15" t="s">
        <v>88</v>
      </c>
      <c r="B558" s="41" t="s">
        <v>24</v>
      </c>
      <c r="C558" s="41" t="s">
        <v>23</v>
      </c>
      <c r="D558" s="41" t="s">
        <v>203</v>
      </c>
      <c r="E558" s="25" t="s">
        <v>87</v>
      </c>
      <c r="F558" s="19">
        <v>127</v>
      </c>
    </row>
    <row r="559" spans="1:8" ht="15.75" x14ac:dyDescent="0.2">
      <c r="A559" s="108" t="s">
        <v>16</v>
      </c>
      <c r="B559" s="109">
        <v>10</v>
      </c>
      <c r="C559" s="71"/>
      <c r="D559" s="109"/>
      <c r="E559" s="71"/>
      <c r="F559" s="70">
        <f>F560+F565+F631+F609</f>
        <v>256850.6</v>
      </c>
    </row>
    <row r="560" spans="1:8" ht="16.5" customHeight="1" x14ac:dyDescent="0.2">
      <c r="A560" s="15" t="s">
        <v>17</v>
      </c>
      <c r="B560" s="41" t="s">
        <v>29</v>
      </c>
      <c r="C560" s="41" t="s">
        <v>26</v>
      </c>
      <c r="D560" s="41"/>
      <c r="E560" s="25"/>
      <c r="F560" s="19">
        <f>F561</f>
        <v>11035</v>
      </c>
    </row>
    <row r="561" spans="1:8" ht="64.5" customHeight="1" x14ac:dyDescent="0.2">
      <c r="A561" s="17" t="s">
        <v>292</v>
      </c>
      <c r="B561" s="41" t="s">
        <v>29</v>
      </c>
      <c r="C561" s="41" t="s">
        <v>26</v>
      </c>
      <c r="D561" s="41" t="s">
        <v>135</v>
      </c>
      <c r="E561" s="25"/>
      <c r="F561" s="19">
        <f>F562</f>
        <v>11035</v>
      </c>
    </row>
    <row r="562" spans="1:8" ht="31.5" x14ac:dyDescent="0.2">
      <c r="A562" s="17" t="s">
        <v>103</v>
      </c>
      <c r="B562" s="41" t="s">
        <v>29</v>
      </c>
      <c r="C562" s="41" t="s">
        <v>26</v>
      </c>
      <c r="D562" s="41" t="s">
        <v>136</v>
      </c>
      <c r="E562" s="25"/>
      <c r="F562" s="19">
        <f>F563</f>
        <v>11035</v>
      </c>
    </row>
    <row r="563" spans="1:8" ht="18" customHeight="1" x14ac:dyDescent="0.2">
      <c r="A563" s="17" t="s">
        <v>56</v>
      </c>
      <c r="B563" s="41" t="s">
        <v>29</v>
      </c>
      <c r="C563" s="41" t="s">
        <v>26</v>
      </c>
      <c r="D563" s="41" t="s">
        <v>136</v>
      </c>
      <c r="E563" s="25" t="s">
        <v>55</v>
      </c>
      <c r="F563" s="19">
        <f>F564</f>
        <v>11035</v>
      </c>
    </row>
    <row r="564" spans="1:8" ht="31.5" x14ac:dyDescent="0.2">
      <c r="A564" s="17" t="s">
        <v>85</v>
      </c>
      <c r="B564" s="41" t="s">
        <v>29</v>
      </c>
      <c r="C564" s="41" t="s">
        <v>26</v>
      </c>
      <c r="D564" s="41" t="s">
        <v>136</v>
      </c>
      <c r="E564" s="25" t="s">
        <v>47</v>
      </c>
      <c r="F564" s="62">
        <v>11035</v>
      </c>
      <c r="H564" s="11"/>
    </row>
    <row r="565" spans="1:8" ht="15.75" x14ac:dyDescent="0.2">
      <c r="A565" s="60" t="s">
        <v>20</v>
      </c>
      <c r="B565" s="56" t="s">
        <v>29</v>
      </c>
      <c r="C565" s="56" t="s">
        <v>30</v>
      </c>
      <c r="D565" s="56"/>
      <c r="E565" s="52"/>
      <c r="F565" s="62">
        <f>F566+F581+F588+F594</f>
        <v>101459.2</v>
      </c>
    </row>
    <row r="566" spans="1:8" ht="63.75" customHeight="1" x14ac:dyDescent="0.2">
      <c r="A566" s="60" t="s">
        <v>292</v>
      </c>
      <c r="B566" s="56" t="s">
        <v>29</v>
      </c>
      <c r="C566" s="56" t="s">
        <v>30</v>
      </c>
      <c r="D566" s="56" t="s">
        <v>135</v>
      </c>
      <c r="E566" s="52"/>
      <c r="F566" s="62">
        <f>F567+F578+F575</f>
        <v>51604.2</v>
      </c>
    </row>
    <row r="567" spans="1:8" ht="31.5" x14ac:dyDescent="0.2">
      <c r="A567" s="60" t="s">
        <v>103</v>
      </c>
      <c r="B567" s="56" t="s">
        <v>29</v>
      </c>
      <c r="C567" s="56" t="s">
        <v>30</v>
      </c>
      <c r="D567" s="56" t="s">
        <v>136</v>
      </c>
      <c r="E567" s="52"/>
      <c r="F567" s="62">
        <f>F570+F573+F568</f>
        <v>21240</v>
      </c>
      <c r="G567" s="7"/>
    </row>
    <row r="568" spans="1:8" ht="31.5" x14ac:dyDescent="0.2">
      <c r="A568" s="60" t="s">
        <v>139</v>
      </c>
      <c r="B568" s="56" t="s">
        <v>29</v>
      </c>
      <c r="C568" s="56" t="s">
        <v>30</v>
      </c>
      <c r="D568" s="56" t="s">
        <v>136</v>
      </c>
      <c r="E568" s="52" t="s">
        <v>86</v>
      </c>
      <c r="F568" s="62">
        <f>F569</f>
        <v>84</v>
      </c>
      <c r="G568" s="7"/>
    </row>
    <row r="569" spans="1:8" ht="47.25" x14ac:dyDescent="0.2">
      <c r="A569" s="60" t="s">
        <v>88</v>
      </c>
      <c r="B569" s="56" t="s">
        <v>29</v>
      </c>
      <c r="C569" s="56" t="s">
        <v>30</v>
      </c>
      <c r="D569" s="56" t="s">
        <v>136</v>
      </c>
      <c r="E569" s="52" t="s">
        <v>87</v>
      </c>
      <c r="F569" s="62">
        <v>84</v>
      </c>
      <c r="G569" s="7"/>
    </row>
    <row r="570" spans="1:8" ht="16.5" customHeight="1" x14ac:dyDescent="0.2">
      <c r="A570" s="60" t="s">
        <v>56</v>
      </c>
      <c r="B570" s="56" t="s">
        <v>29</v>
      </c>
      <c r="C570" s="56" t="s">
        <v>30</v>
      </c>
      <c r="D570" s="56" t="s">
        <v>136</v>
      </c>
      <c r="E570" s="52" t="s">
        <v>55</v>
      </c>
      <c r="F570" s="62">
        <f>F571+F572</f>
        <v>15634</v>
      </c>
      <c r="G570" s="7"/>
    </row>
    <row r="571" spans="1:8" ht="31.5" x14ac:dyDescent="0.2">
      <c r="A571" s="60" t="s">
        <v>85</v>
      </c>
      <c r="B571" s="56" t="s">
        <v>29</v>
      </c>
      <c r="C571" s="56" t="s">
        <v>30</v>
      </c>
      <c r="D571" s="56" t="s">
        <v>136</v>
      </c>
      <c r="E571" s="52" t="s">
        <v>47</v>
      </c>
      <c r="F571" s="62">
        <v>12733</v>
      </c>
      <c r="G571" s="7"/>
      <c r="H571" s="11"/>
    </row>
    <row r="572" spans="1:8" ht="31.5" x14ac:dyDescent="0.2">
      <c r="A572" s="60" t="s">
        <v>108</v>
      </c>
      <c r="B572" s="56" t="s">
        <v>29</v>
      </c>
      <c r="C572" s="56" t="s">
        <v>30</v>
      </c>
      <c r="D572" s="56" t="s">
        <v>136</v>
      </c>
      <c r="E572" s="52" t="s">
        <v>90</v>
      </c>
      <c r="F572" s="62">
        <v>2901</v>
      </c>
      <c r="G572" s="119"/>
      <c r="H572" s="11"/>
    </row>
    <row r="573" spans="1:8" ht="30" customHeight="1" x14ac:dyDescent="0.2">
      <c r="A573" s="18" t="s">
        <v>100</v>
      </c>
      <c r="B573" s="41" t="s">
        <v>29</v>
      </c>
      <c r="C573" s="41" t="s">
        <v>30</v>
      </c>
      <c r="D573" s="41" t="s">
        <v>136</v>
      </c>
      <c r="E573" s="25" t="s">
        <v>99</v>
      </c>
      <c r="F573" s="19">
        <f>F574</f>
        <v>5522</v>
      </c>
      <c r="G573" s="7"/>
    </row>
    <row r="574" spans="1:8" ht="15.75" x14ac:dyDescent="0.2">
      <c r="A574" s="17" t="s">
        <v>58</v>
      </c>
      <c r="B574" s="41" t="s">
        <v>29</v>
      </c>
      <c r="C574" s="41" t="s">
        <v>30</v>
      </c>
      <c r="D574" s="41" t="s">
        <v>136</v>
      </c>
      <c r="E574" s="25" t="s">
        <v>57</v>
      </c>
      <c r="F574" s="19">
        <v>5522</v>
      </c>
      <c r="G574" s="7"/>
    </row>
    <row r="575" spans="1:8" ht="110.25" x14ac:dyDescent="0.2">
      <c r="A575" s="121" t="s">
        <v>369</v>
      </c>
      <c r="B575" s="49" t="s">
        <v>29</v>
      </c>
      <c r="C575" s="49" t="s">
        <v>30</v>
      </c>
      <c r="D575" s="49" t="s">
        <v>370</v>
      </c>
      <c r="E575" s="49"/>
      <c r="F575" s="58">
        <f>F576</f>
        <v>19531.2</v>
      </c>
    </row>
    <row r="576" spans="1:8" ht="16.5" customHeight="1" x14ac:dyDescent="0.2">
      <c r="A576" s="60" t="s">
        <v>56</v>
      </c>
      <c r="B576" s="49" t="s">
        <v>29</v>
      </c>
      <c r="C576" s="49" t="s">
        <v>30</v>
      </c>
      <c r="D576" s="49" t="s">
        <v>370</v>
      </c>
      <c r="E576" s="52" t="s">
        <v>55</v>
      </c>
      <c r="F576" s="58">
        <f>F577</f>
        <v>19531.2</v>
      </c>
    </row>
    <row r="577" spans="1:9" ht="31.5" x14ac:dyDescent="0.2">
      <c r="A577" s="60" t="s">
        <v>108</v>
      </c>
      <c r="B577" s="49" t="s">
        <v>29</v>
      </c>
      <c r="C577" s="49" t="s">
        <v>30</v>
      </c>
      <c r="D577" s="49" t="s">
        <v>370</v>
      </c>
      <c r="E577" s="52" t="s">
        <v>90</v>
      </c>
      <c r="F577" s="58">
        <v>19531.2</v>
      </c>
    </row>
    <row r="578" spans="1:9" ht="63" x14ac:dyDescent="0.25">
      <c r="A578" s="84" t="s">
        <v>270</v>
      </c>
      <c r="B578" s="56" t="s">
        <v>29</v>
      </c>
      <c r="C578" s="56" t="s">
        <v>30</v>
      </c>
      <c r="D578" s="56" t="s">
        <v>269</v>
      </c>
      <c r="E578" s="52"/>
      <c r="F578" s="62">
        <f>F579</f>
        <v>10833</v>
      </c>
      <c r="G578" s="7"/>
    </row>
    <row r="579" spans="1:9" ht="17.25" customHeight="1" x14ac:dyDescent="0.2">
      <c r="A579" s="60" t="s">
        <v>56</v>
      </c>
      <c r="B579" s="56" t="s">
        <v>29</v>
      </c>
      <c r="C579" s="56" t="s">
        <v>30</v>
      </c>
      <c r="D579" s="56" t="s">
        <v>269</v>
      </c>
      <c r="E579" s="52" t="s">
        <v>55</v>
      </c>
      <c r="F579" s="62">
        <f>F580</f>
        <v>10833</v>
      </c>
      <c r="G579" s="7"/>
    </row>
    <row r="580" spans="1:9" ht="31.5" x14ac:dyDescent="0.2">
      <c r="A580" s="60" t="s">
        <v>91</v>
      </c>
      <c r="B580" s="56" t="s">
        <v>29</v>
      </c>
      <c r="C580" s="56" t="s">
        <v>30</v>
      </c>
      <c r="D580" s="56" t="s">
        <v>269</v>
      </c>
      <c r="E580" s="52" t="s">
        <v>90</v>
      </c>
      <c r="F580" s="62">
        <v>10833</v>
      </c>
      <c r="G580" s="7"/>
      <c r="H580" s="11"/>
    </row>
    <row r="581" spans="1:9" ht="31.5" x14ac:dyDescent="0.2">
      <c r="A581" s="15" t="s">
        <v>306</v>
      </c>
      <c r="B581" s="41" t="s">
        <v>29</v>
      </c>
      <c r="C581" s="41" t="s">
        <v>30</v>
      </c>
      <c r="D581" s="56" t="s">
        <v>157</v>
      </c>
      <c r="E581" s="52"/>
      <c r="F581" s="62">
        <f>F582+F585</f>
        <v>43366</v>
      </c>
      <c r="G581" s="7"/>
    </row>
    <row r="582" spans="1:9" ht="31.5" x14ac:dyDescent="0.2">
      <c r="A582" s="15" t="s">
        <v>329</v>
      </c>
      <c r="B582" s="41" t="s">
        <v>29</v>
      </c>
      <c r="C582" s="41" t="s">
        <v>30</v>
      </c>
      <c r="D582" s="56" t="s">
        <v>191</v>
      </c>
      <c r="E582" s="52"/>
      <c r="F582" s="62">
        <f>F583</f>
        <v>42356.2</v>
      </c>
      <c r="G582" s="7"/>
    </row>
    <row r="583" spans="1:9" ht="18" customHeight="1" x14ac:dyDescent="0.2">
      <c r="A583" s="15" t="s">
        <v>56</v>
      </c>
      <c r="B583" s="41" t="s">
        <v>29</v>
      </c>
      <c r="C583" s="41" t="s">
        <v>30</v>
      </c>
      <c r="D583" s="56" t="s">
        <v>191</v>
      </c>
      <c r="E583" s="52" t="s">
        <v>55</v>
      </c>
      <c r="F583" s="62">
        <f>F584</f>
        <v>42356.2</v>
      </c>
      <c r="G583" s="7"/>
    </row>
    <row r="584" spans="1:9" ht="31.5" x14ac:dyDescent="0.2">
      <c r="A584" s="15" t="s">
        <v>108</v>
      </c>
      <c r="B584" s="41" t="s">
        <v>29</v>
      </c>
      <c r="C584" s="41" t="s">
        <v>30</v>
      </c>
      <c r="D584" s="56" t="s">
        <v>191</v>
      </c>
      <c r="E584" s="52" t="s">
        <v>90</v>
      </c>
      <c r="F584" s="62">
        <v>42356.2</v>
      </c>
      <c r="G584" s="7"/>
      <c r="H584" s="11"/>
      <c r="I584" s="11"/>
    </row>
    <row r="585" spans="1:9" ht="63" x14ac:dyDescent="0.2">
      <c r="A585" s="15" t="s">
        <v>325</v>
      </c>
      <c r="B585" s="41" t="s">
        <v>29</v>
      </c>
      <c r="C585" s="41" t="s">
        <v>30</v>
      </c>
      <c r="D585" s="56" t="s">
        <v>256</v>
      </c>
      <c r="E585" s="52"/>
      <c r="F585" s="19">
        <f>F586</f>
        <v>1009.8</v>
      </c>
      <c r="G585" s="7"/>
    </row>
    <row r="586" spans="1:9" ht="17.25" customHeight="1" x14ac:dyDescent="0.2">
      <c r="A586" s="15" t="s">
        <v>56</v>
      </c>
      <c r="B586" s="41" t="s">
        <v>29</v>
      </c>
      <c r="C586" s="41" t="s">
        <v>30</v>
      </c>
      <c r="D586" s="56" t="s">
        <v>256</v>
      </c>
      <c r="E586" s="52" t="s">
        <v>55</v>
      </c>
      <c r="F586" s="19">
        <f>F587</f>
        <v>1009.8</v>
      </c>
      <c r="G586" s="7"/>
    </row>
    <row r="587" spans="1:9" ht="31.5" x14ac:dyDescent="0.2">
      <c r="A587" s="15" t="s">
        <v>108</v>
      </c>
      <c r="B587" s="41" t="s">
        <v>29</v>
      </c>
      <c r="C587" s="41" t="s">
        <v>30</v>
      </c>
      <c r="D587" s="56" t="s">
        <v>256</v>
      </c>
      <c r="E587" s="52" t="s">
        <v>90</v>
      </c>
      <c r="F587" s="19">
        <v>1009.8</v>
      </c>
      <c r="G587" s="7"/>
    </row>
    <row r="588" spans="1:9" ht="15.75" x14ac:dyDescent="0.2">
      <c r="A588" s="60" t="s">
        <v>293</v>
      </c>
      <c r="B588" s="56" t="s">
        <v>29</v>
      </c>
      <c r="C588" s="56" t="s">
        <v>30</v>
      </c>
      <c r="D588" s="56" t="s">
        <v>137</v>
      </c>
      <c r="E588" s="52"/>
      <c r="F588" s="62">
        <f>F589</f>
        <v>880</v>
      </c>
      <c r="G588" s="7"/>
    </row>
    <row r="589" spans="1:9" ht="31.5" x14ac:dyDescent="0.2">
      <c r="A589" s="60" t="s">
        <v>103</v>
      </c>
      <c r="B589" s="56" t="s">
        <v>29</v>
      </c>
      <c r="C589" s="56" t="s">
        <v>30</v>
      </c>
      <c r="D589" s="56" t="s">
        <v>138</v>
      </c>
      <c r="E589" s="52"/>
      <c r="F589" s="62">
        <f>F592+F590</f>
        <v>880</v>
      </c>
      <c r="G589" s="7"/>
    </row>
    <row r="590" spans="1:9" ht="31.5" x14ac:dyDescent="0.2">
      <c r="A590" s="60" t="s">
        <v>139</v>
      </c>
      <c r="B590" s="56" t="s">
        <v>29</v>
      </c>
      <c r="C590" s="56" t="s">
        <v>30</v>
      </c>
      <c r="D590" s="56" t="s">
        <v>138</v>
      </c>
      <c r="E590" s="52" t="s">
        <v>86</v>
      </c>
      <c r="F590" s="62">
        <f>F591</f>
        <v>147</v>
      </c>
      <c r="G590" s="7"/>
    </row>
    <row r="591" spans="1:9" ht="47.25" x14ac:dyDescent="0.2">
      <c r="A591" s="60" t="s">
        <v>88</v>
      </c>
      <c r="B591" s="56" t="s">
        <v>29</v>
      </c>
      <c r="C591" s="56" t="s">
        <v>30</v>
      </c>
      <c r="D591" s="56" t="s">
        <v>138</v>
      </c>
      <c r="E591" s="52" t="s">
        <v>87</v>
      </c>
      <c r="F591" s="62">
        <v>147</v>
      </c>
      <c r="G591" s="7"/>
    </row>
    <row r="592" spans="1:9" ht="18" customHeight="1" x14ac:dyDescent="0.2">
      <c r="A592" s="60" t="s">
        <v>56</v>
      </c>
      <c r="B592" s="56" t="s">
        <v>29</v>
      </c>
      <c r="C592" s="56" t="s">
        <v>30</v>
      </c>
      <c r="D592" s="56" t="s">
        <v>138</v>
      </c>
      <c r="E592" s="52" t="s">
        <v>55</v>
      </c>
      <c r="F592" s="62">
        <v>733</v>
      </c>
      <c r="G592" s="7"/>
      <c r="H592" s="11"/>
    </row>
    <row r="593" spans="1:7" ht="31.5" x14ac:dyDescent="0.2">
      <c r="A593" s="17" t="s">
        <v>91</v>
      </c>
      <c r="B593" s="41" t="s">
        <v>29</v>
      </c>
      <c r="C593" s="41" t="s">
        <v>30</v>
      </c>
      <c r="D593" s="41" t="s">
        <v>138</v>
      </c>
      <c r="E593" s="25" t="s">
        <v>90</v>
      </c>
      <c r="F593" s="19">
        <v>1080</v>
      </c>
      <c r="G593" s="7"/>
    </row>
    <row r="594" spans="1:7" ht="15.75" x14ac:dyDescent="0.2">
      <c r="A594" s="59" t="s">
        <v>73</v>
      </c>
      <c r="B594" s="56" t="s">
        <v>29</v>
      </c>
      <c r="C594" s="56" t="s">
        <v>30</v>
      </c>
      <c r="D594" s="56" t="s">
        <v>142</v>
      </c>
      <c r="E594" s="52"/>
      <c r="F594" s="19">
        <f>F595</f>
        <v>5609</v>
      </c>
      <c r="G594" s="7"/>
    </row>
    <row r="595" spans="1:7" ht="15.75" x14ac:dyDescent="0.2">
      <c r="A595" s="59" t="s">
        <v>74</v>
      </c>
      <c r="B595" s="56" t="s">
        <v>29</v>
      </c>
      <c r="C595" s="56" t="s">
        <v>30</v>
      </c>
      <c r="D595" s="56" t="s">
        <v>143</v>
      </c>
      <c r="E595" s="52"/>
      <c r="F595" s="19">
        <f>F601+F604+F596</f>
        <v>5609</v>
      </c>
      <c r="G595" s="7"/>
    </row>
    <row r="596" spans="1:7" ht="120.75" customHeight="1" x14ac:dyDescent="0.2">
      <c r="A596" s="121" t="s">
        <v>373</v>
      </c>
      <c r="B596" s="49" t="s">
        <v>29</v>
      </c>
      <c r="C596" s="49" t="s">
        <v>30</v>
      </c>
      <c r="D596" s="49" t="s">
        <v>374</v>
      </c>
      <c r="E596" s="49"/>
      <c r="F596" s="58">
        <f>F597+F599</f>
        <v>3807.1000000000004</v>
      </c>
    </row>
    <row r="597" spans="1:7" ht="31.5" x14ac:dyDescent="0.2">
      <c r="A597" s="60" t="s">
        <v>139</v>
      </c>
      <c r="B597" s="49" t="s">
        <v>29</v>
      </c>
      <c r="C597" s="49" t="s">
        <v>30</v>
      </c>
      <c r="D597" s="49" t="s">
        <v>374</v>
      </c>
      <c r="E597" s="52" t="s">
        <v>86</v>
      </c>
      <c r="F597" s="58">
        <f>F598</f>
        <v>56.3</v>
      </c>
    </row>
    <row r="598" spans="1:7" ht="47.25" x14ac:dyDescent="0.2">
      <c r="A598" s="60" t="s">
        <v>88</v>
      </c>
      <c r="B598" s="49" t="s">
        <v>29</v>
      </c>
      <c r="C598" s="49" t="s">
        <v>30</v>
      </c>
      <c r="D598" s="49" t="s">
        <v>374</v>
      </c>
      <c r="E598" s="52" t="s">
        <v>87</v>
      </c>
      <c r="F598" s="58">
        <v>56.3</v>
      </c>
    </row>
    <row r="599" spans="1:7" ht="17.25" customHeight="1" x14ac:dyDescent="0.2">
      <c r="A599" s="60" t="s">
        <v>56</v>
      </c>
      <c r="B599" s="49" t="s">
        <v>29</v>
      </c>
      <c r="C599" s="49" t="s">
        <v>30</v>
      </c>
      <c r="D599" s="49" t="s">
        <v>374</v>
      </c>
      <c r="E599" s="52" t="s">
        <v>55</v>
      </c>
      <c r="F599" s="58">
        <f>F600</f>
        <v>3750.8</v>
      </c>
    </row>
    <row r="600" spans="1:7" ht="31.5" x14ac:dyDescent="0.2">
      <c r="A600" s="60" t="s">
        <v>108</v>
      </c>
      <c r="B600" s="49" t="s">
        <v>29</v>
      </c>
      <c r="C600" s="49" t="s">
        <v>30</v>
      </c>
      <c r="D600" s="49" t="s">
        <v>374</v>
      </c>
      <c r="E600" s="52" t="s">
        <v>90</v>
      </c>
      <c r="F600" s="58">
        <v>3750.8</v>
      </c>
    </row>
    <row r="601" spans="1:7" ht="63" x14ac:dyDescent="0.2">
      <c r="A601" s="69" t="s">
        <v>261</v>
      </c>
      <c r="B601" s="56" t="s">
        <v>29</v>
      </c>
      <c r="C601" s="56" t="s">
        <v>30</v>
      </c>
      <c r="D601" s="56" t="s">
        <v>262</v>
      </c>
      <c r="E601" s="52"/>
      <c r="F601" s="19">
        <f>F602</f>
        <v>6.9</v>
      </c>
      <c r="G601" s="7"/>
    </row>
    <row r="602" spans="1:7" ht="16.5" customHeight="1" x14ac:dyDescent="0.2">
      <c r="A602" s="60" t="s">
        <v>56</v>
      </c>
      <c r="B602" s="56" t="s">
        <v>29</v>
      </c>
      <c r="C602" s="56" t="s">
        <v>30</v>
      </c>
      <c r="D602" s="56" t="s">
        <v>262</v>
      </c>
      <c r="E602" s="52" t="s">
        <v>55</v>
      </c>
      <c r="F602" s="19">
        <f>F603</f>
        <v>6.9</v>
      </c>
      <c r="G602" s="7"/>
    </row>
    <row r="603" spans="1:7" ht="31.5" x14ac:dyDescent="0.2">
      <c r="A603" s="60" t="s">
        <v>108</v>
      </c>
      <c r="B603" s="56" t="s">
        <v>29</v>
      </c>
      <c r="C603" s="56" t="s">
        <v>30</v>
      </c>
      <c r="D603" s="56" t="s">
        <v>262</v>
      </c>
      <c r="E603" s="52" t="s">
        <v>90</v>
      </c>
      <c r="F603" s="19">
        <v>6.9</v>
      </c>
      <c r="G603" s="7"/>
    </row>
    <row r="604" spans="1:7" ht="78.75" x14ac:dyDescent="0.2">
      <c r="A604" s="60" t="s">
        <v>186</v>
      </c>
      <c r="B604" s="56" t="s">
        <v>29</v>
      </c>
      <c r="C604" s="56" t="s">
        <v>30</v>
      </c>
      <c r="D604" s="56" t="s">
        <v>187</v>
      </c>
      <c r="E604" s="52"/>
      <c r="F604" s="19">
        <f>F607+F605</f>
        <v>1795</v>
      </c>
      <c r="G604" s="7"/>
    </row>
    <row r="605" spans="1:7" ht="31.5" x14ac:dyDescent="0.2">
      <c r="A605" s="60" t="s">
        <v>139</v>
      </c>
      <c r="B605" s="56" t="s">
        <v>29</v>
      </c>
      <c r="C605" s="56" t="s">
        <v>30</v>
      </c>
      <c r="D605" s="56" t="s">
        <v>187</v>
      </c>
      <c r="E605" s="52" t="s">
        <v>86</v>
      </c>
      <c r="F605" s="19">
        <f>F606</f>
        <v>24.2</v>
      </c>
      <c r="G605" s="7"/>
    </row>
    <row r="606" spans="1:7" ht="47.25" x14ac:dyDescent="0.2">
      <c r="A606" s="60" t="s">
        <v>88</v>
      </c>
      <c r="B606" s="56" t="s">
        <v>29</v>
      </c>
      <c r="C606" s="56" t="s">
        <v>30</v>
      </c>
      <c r="D606" s="56" t="s">
        <v>187</v>
      </c>
      <c r="E606" s="52" t="s">
        <v>87</v>
      </c>
      <c r="F606" s="19">
        <v>24.2</v>
      </c>
      <c r="G606" s="7"/>
    </row>
    <row r="607" spans="1:7" ht="17.25" customHeight="1" x14ac:dyDescent="0.2">
      <c r="A607" s="60" t="s">
        <v>56</v>
      </c>
      <c r="B607" s="56" t="s">
        <v>29</v>
      </c>
      <c r="C607" s="56" t="s">
        <v>30</v>
      </c>
      <c r="D607" s="56" t="s">
        <v>187</v>
      </c>
      <c r="E607" s="52" t="s">
        <v>55</v>
      </c>
      <c r="F607" s="19">
        <f>F608</f>
        <v>1770.8</v>
      </c>
      <c r="G607" s="7"/>
    </row>
    <row r="608" spans="1:7" ht="31.5" x14ac:dyDescent="0.2">
      <c r="A608" s="60" t="s">
        <v>108</v>
      </c>
      <c r="B608" s="56" t="s">
        <v>29</v>
      </c>
      <c r="C608" s="56" t="s">
        <v>30</v>
      </c>
      <c r="D608" s="56" t="s">
        <v>187</v>
      </c>
      <c r="E608" s="52" t="s">
        <v>90</v>
      </c>
      <c r="F608" s="62">
        <v>1770.8</v>
      </c>
      <c r="G608" s="7"/>
    </row>
    <row r="609" spans="1:7" ht="15.75" x14ac:dyDescent="0.2">
      <c r="A609" s="60" t="s">
        <v>163</v>
      </c>
      <c r="B609" s="56" t="s">
        <v>29</v>
      </c>
      <c r="C609" s="56" t="s">
        <v>23</v>
      </c>
      <c r="D609" s="56"/>
      <c r="E609" s="52"/>
      <c r="F609" s="19">
        <f>F610</f>
        <v>126631</v>
      </c>
      <c r="G609" s="7"/>
    </row>
    <row r="610" spans="1:7" ht="15.75" x14ac:dyDescent="0.2">
      <c r="A610" s="59" t="s">
        <v>73</v>
      </c>
      <c r="B610" s="56" t="s">
        <v>29</v>
      </c>
      <c r="C610" s="56" t="s">
        <v>23</v>
      </c>
      <c r="D610" s="56" t="s">
        <v>142</v>
      </c>
      <c r="E610" s="52"/>
      <c r="F610" s="19">
        <f>F611</f>
        <v>126631</v>
      </c>
      <c r="G610" s="7"/>
    </row>
    <row r="611" spans="1:7" ht="15.75" x14ac:dyDescent="0.2">
      <c r="A611" s="59" t="s">
        <v>74</v>
      </c>
      <c r="B611" s="56" t="s">
        <v>29</v>
      </c>
      <c r="C611" s="56" t="s">
        <v>23</v>
      </c>
      <c r="D611" s="56" t="s">
        <v>143</v>
      </c>
      <c r="E611" s="52"/>
      <c r="F611" s="19">
        <f>F612+F617</f>
        <v>126631</v>
      </c>
      <c r="G611" s="7"/>
    </row>
    <row r="612" spans="1:7" ht="78.75" customHeight="1" x14ac:dyDescent="0.25">
      <c r="A612" s="77" t="s">
        <v>319</v>
      </c>
      <c r="B612" s="56" t="s">
        <v>29</v>
      </c>
      <c r="C612" s="56" t="s">
        <v>23</v>
      </c>
      <c r="D612" s="56" t="s">
        <v>177</v>
      </c>
      <c r="E612" s="52"/>
      <c r="F612" s="19">
        <f>F615+F613</f>
        <v>21640</v>
      </c>
      <c r="G612" s="7"/>
    </row>
    <row r="613" spans="1:7" ht="31.5" x14ac:dyDescent="0.2">
      <c r="A613" s="60" t="s">
        <v>139</v>
      </c>
      <c r="B613" s="56" t="s">
        <v>29</v>
      </c>
      <c r="C613" s="56" t="s">
        <v>23</v>
      </c>
      <c r="D613" s="56" t="s">
        <v>177</v>
      </c>
      <c r="E613" s="52" t="s">
        <v>86</v>
      </c>
      <c r="F613" s="19">
        <f>F614</f>
        <v>82</v>
      </c>
      <c r="G613" s="7"/>
    </row>
    <row r="614" spans="1:7" ht="47.25" x14ac:dyDescent="0.2">
      <c r="A614" s="60" t="s">
        <v>88</v>
      </c>
      <c r="B614" s="56" t="s">
        <v>29</v>
      </c>
      <c r="C614" s="56" t="s">
        <v>23</v>
      </c>
      <c r="D614" s="56" t="s">
        <v>177</v>
      </c>
      <c r="E614" s="52" t="s">
        <v>87</v>
      </c>
      <c r="F614" s="19">
        <v>82</v>
      </c>
      <c r="G614" s="7"/>
    </row>
    <row r="615" spans="1:7" ht="18" customHeight="1" x14ac:dyDescent="0.2">
      <c r="A615" s="60" t="s">
        <v>56</v>
      </c>
      <c r="B615" s="56" t="s">
        <v>29</v>
      </c>
      <c r="C615" s="56" t="s">
        <v>23</v>
      </c>
      <c r="D615" s="56" t="s">
        <v>177</v>
      </c>
      <c r="E615" s="52" t="s">
        <v>55</v>
      </c>
      <c r="F615" s="19">
        <f>F616</f>
        <v>21558</v>
      </c>
      <c r="G615" s="7"/>
    </row>
    <row r="616" spans="1:7" ht="31.5" x14ac:dyDescent="0.2">
      <c r="A616" s="60" t="s">
        <v>108</v>
      </c>
      <c r="B616" s="56" t="s">
        <v>29</v>
      </c>
      <c r="C616" s="56" t="s">
        <v>23</v>
      </c>
      <c r="D616" s="56" t="s">
        <v>177</v>
      </c>
      <c r="E616" s="52" t="s">
        <v>90</v>
      </c>
      <c r="F616" s="62">
        <v>21558</v>
      </c>
      <c r="G616" s="7"/>
    </row>
    <row r="617" spans="1:7" ht="173.25" x14ac:dyDescent="0.2">
      <c r="A617" s="60" t="s">
        <v>283</v>
      </c>
      <c r="B617" s="56" t="s">
        <v>29</v>
      </c>
      <c r="C617" s="56" t="s">
        <v>23</v>
      </c>
      <c r="D617" s="56" t="s">
        <v>179</v>
      </c>
      <c r="E617" s="52"/>
      <c r="F617" s="19">
        <f>F618+F623+F626</f>
        <v>104991</v>
      </c>
      <c r="G617" s="7"/>
    </row>
    <row r="618" spans="1:7" ht="31.5" x14ac:dyDescent="0.2">
      <c r="A618" s="15" t="s">
        <v>242</v>
      </c>
      <c r="B618" s="56" t="s">
        <v>29</v>
      </c>
      <c r="C618" s="56" t="s">
        <v>23</v>
      </c>
      <c r="D618" s="56" t="s">
        <v>239</v>
      </c>
      <c r="E618" s="52"/>
      <c r="F618" s="19">
        <f>F619+F621</f>
        <v>11795</v>
      </c>
      <c r="G618" s="7"/>
    </row>
    <row r="619" spans="1:7" ht="31.5" x14ac:dyDescent="0.2">
      <c r="A619" s="15" t="s">
        <v>139</v>
      </c>
      <c r="B619" s="56" t="s">
        <v>29</v>
      </c>
      <c r="C619" s="56" t="s">
        <v>23</v>
      </c>
      <c r="D619" s="56" t="s">
        <v>239</v>
      </c>
      <c r="E619" s="52" t="s">
        <v>86</v>
      </c>
      <c r="F619" s="19">
        <f>F620</f>
        <v>35</v>
      </c>
      <c r="G619" s="7"/>
    </row>
    <row r="620" spans="1:7" ht="47.25" x14ac:dyDescent="0.2">
      <c r="A620" s="15" t="s">
        <v>88</v>
      </c>
      <c r="B620" s="56" t="s">
        <v>29</v>
      </c>
      <c r="C620" s="56" t="s">
        <v>23</v>
      </c>
      <c r="D620" s="56" t="s">
        <v>239</v>
      </c>
      <c r="E620" s="52" t="s">
        <v>87</v>
      </c>
      <c r="F620" s="19">
        <v>35</v>
      </c>
      <c r="G620" s="7"/>
    </row>
    <row r="621" spans="1:7" ht="16.5" customHeight="1" x14ac:dyDescent="0.2">
      <c r="A621" s="15" t="s">
        <v>56</v>
      </c>
      <c r="B621" s="56" t="s">
        <v>29</v>
      </c>
      <c r="C621" s="56" t="s">
        <v>23</v>
      </c>
      <c r="D621" s="56" t="s">
        <v>239</v>
      </c>
      <c r="E621" s="52" t="s">
        <v>55</v>
      </c>
      <c r="F621" s="19">
        <f>F622</f>
        <v>11760</v>
      </c>
      <c r="G621" s="7"/>
    </row>
    <row r="622" spans="1:7" ht="31.5" x14ac:dyDescent="0.2">
      <c r="A622" s="15" t="s">
        <v>85</v>
      </c>
      <c r="B622" s="56" t="s">
        <v>29</v>
      </c>
      <c r="C622" s="56" t="s">
        <v>23</v>
      </c>
      <c r="D622" s="56" t="s">
        <v>239</v>
      </c>
      <c r="E622" s="52" t="s">
        <v>47</v>
      </c>
      <c r="F622" s="19">
        <v>11760</v>
      </c>
      <c r="G622" s="7"/>
    </row>
    <row r="623" spans="1:7" ht="15.75" x14ac:dyDescent="0.2">
      <c r="A623" s="15" t="s">
        <v>243</v>
      </c>
      <c r="B623" s="56" t="s">
        <v>29</v>
      </c>
      <c r="C623" s="56" t="s">
        <v>23</v>
      </c>
      <c r="D623" s="56" t="s">
        <v>240</v>
      </c>
      <c r="E623" s="52"/>
      <c r="F623" s="19">
        <f>F624</f>
        <v>4200</v>
      </c>
      <c r="G623" s="7"/>
    </row>
    <row r="624" spans="1:7" ht="18" customHeight="1" x14ac:dyDescent="0.2">
      <c r="A624" s="15" t="s">
        <v>56</v>
      </c>
      <c r="B624" s="56" t="s">
        <v>29</v>
      </c>
      <c r="C624" s="56" t="s">
        <v>23</v>
      </c>
      <c r="D624" s="56" t="s">
        <v>240</v>
      </c>
      <c r="E624" s="52" t="s">
        <v>55</v>
      </c>
      <c r="F624" s="19">
        <f>F625</f>
        <v>4200</v>
      </c>
      <c r="G624" s="7"/>
    </row>
    <row r="625" spans="1:7" ht="31.5" x14ac:dyDescent="0.2">
      <c r="A625" s="15" t="s">
        <v>108</v>
      </c>
      <c r="B625" s="56" t="s">
        <v>29</v>
      </c>
      <c r="C625" s="56" t="s">
        <v>23</v>
      </c>
      <c r="D625" s="56" t="s">
        <v>240</v>
      </c>
      <c r="E625" s="52" t="s">
        <v>90</v>
      </c>
      <c r="F625" s="19">
        <v>4200</v>
      </c>
      <c r="G625" s="7"/>
    </row>
    <row r="626" spans="1:7" ht="31.5" x14ac:dyDescent="0.2">
      <c r="A626" s="15" t="s">
        <v>244</v>
      </c>
      <c r="B626" s="56" t="s">
        <v>29</v>
      </c>
      <c r="C626" s="56" t="s">
        <v>23</v>
      </c>
      <c r="D626" s="56" t="s">
        <v>241</v>
      </c>
      <c r="E626" s="52"/>
      <c r="F626" s="19">
        <f>F627+F629</f>
        <v>88996</v>
      </c>
      <c r="G626" s="7"/>
    </row>
    <row r="627" spans="1:7" ht="31.5" x14ac:dyDescent="0.2">
      <c r="A627" s="15" t="s">
        <v>139</v>
      </c>
      <c r="B627" s="56" t="s">
        <v>29</v>
      </c>
      <c r="C627" s="56" t="s">
        <v>23</v>
      </c>
      <c r="D627" s="56" t="s">
        <v>241</v>
      </c>
      <c r="E627" s="52" t="s">
        <v>86</v>
      </c>
      <c r="F627" s="19">
        <f>F628</f>
        <v>225</v>
      </c>
      <c r="G627" s="7"/>
    </row>
    <row r="628" spans="1:7" ht="47.25" x14ac:dyDescent="0.2">
      <c r="A628" s="15" t="s">
        <v>88</v>
      </c>
      <c r="B628" s="56" t="s">
        <v>29</v>
      </c>
      <c r="C628" s="56" t="s">
        <v>23</v>
      </c>
      <c r="D628" s="56" t="s">
        <v>241</v>
      </c>
      <c r="E628" s="52" t="s">
        <v>87</v>
      </c>
      <c r="F628" s="19">
        <v>225</v>
      </c>
      <c r="G628" s="7"/>
    </row>
    <row r="629" spans="1:7" ht="17.25" customHeight="1" x14ac:dyDescent="0.2">
      <c r="A629" s="15" t="s">
        <v>56</v>
      </c>
      <c r="B629" s="56" t="s">
        <v>29</v>
      </c>
      <c r="C629" s="56" t="s">
        <v>23</v>
      </c>
      <c r="D629" s="56" t="s">
        <v>241</v>
      </c>
      <c r="E629" s="52" t="s">
        <v>55</v>
      </c>
      <c r="F629" s="19">
        <f>F630</f>
        <v>88771</v>
      </c>
      <c r="G629" s="7"/>
    </row>
    <row r="630" spans="1:7" ht="31.5" x14ac:dyDescent="0.2">
      <c r="A630" s="15" t="s">
        <v>85</v>
      </c>
      <c r="B630" s="56" t="s">
        <v>29</v>
      </c>
      <c r="C630" s="56" t="s">
        <v>23</v>
      </c>
      <c r="D630" s="56" t="s">
        <v>241</v>
      </c>
      <c r="E630" s="52" t="s">
        <v>47</v>
      </c>
      <c r="F630" s="19">
        <v>88771</v>
      </c>
      <c r="G630" s="7"/>
    </row>
    <row r="631" spans="1:7" ht="17.25" customHeight="1" x14ac:dyDescent="0.2">
      <c r="A631" s="15" t="s">
        <v>18</v>
      </c>
      <c r="B631" s="41">
        <v>10</v>
      </c>
      <c r="C631" s="41" t="s">
        <v>21</v>
      </c>
      <c r="D631" s="41"/>
      <c r="E631" s="25"/>
      <c r="F631" s="19">
        <f>F661+F636+F645+F632+F657+F653+F665</f>
        <v>17725.400000000001</v>
      </c>
    </row>
    <row r="632" spans="1:7" ht="31.5" x14ac:dyDescent="0.2">
      <c r="A632" s="15" t="s">
        <v>294</v>
      </c>
      <c r="B632" s="41">
        <v>10</v>
      </c>
      <c r="C632" s="41" t="s">
        <v>21</v>
      </c>
      <c r="D632" s="41" t="s">
        <v>113</v>
      </c>
      <c r="E632" s="25"/>
      <c r="F632" s="19">
        <f>F633</f>
        <v>2802</v>
      </c>
      <c r="G632" s="7"/>
    </row>
    <row r="633" spans="1:7" ht="31.5" x14ac:dyDescent="0.2">
      <c r="A633" s="17" t="s">
        <v>103</v>
      </c>
      <c r="B633" s="41">
        <v>10</v>
      </c>
      <c r="C633" s="41" t="s">
        <v>21</v>
      </c>
      <c r="D633" s="41" t="s">
        <v>114</v>
      </c>
      <c r="E633" s="25"/>
      <c r="F633" s="19">
        <f>F634</f>
        <v>2802</v>
      </c>
      <c r="G633" s="7"/>
    </row>
    <row r="634" spans="1:7" ht="17.25" customHeight="1" x14ac:dyDescent="0.2">
      <c r="A634" s="17" t="s">
        <v>56</v>
      </c>
      <c r="B634" s="41">
        <v>10</v>
      </c>
      <c r="C634" s="41" t="s">
        <v>21</v>
      </c>
      <c r="D634" s="41" t="s">
        <v>114</v>
      </c>
      <c r="E634" s="25" t="s">
        <v>55</v>
      </c>
      <c r="F634" s="19">
        <f>F635</f>
        <v>2802</v>
      </c>
      <c r="G634" s="7"/>
    </row>
    <row r="635" spans="1:7" ht="31.5" x14ac:dyDescent="0.2">
      <c r="A635" s="17" t="s">
        <v>85</v>
      </c>
      <c r="B635" s="41">
        <v>10</v>
      </c>
      <c r="C635" s="41" t="s">
        <v>21</v>
      </c>
      <c r="D635" s="41" t="s">
        <v>114</v>
      </c>
      <c r="E635" s="25" t="s">
        <v>47</v>
      </c>
      <c r="F635" s="19">
        <v>2802</v>
      </c>
      <c r="G635" s="7"/>
    </row>
    <row r="636" spans="1:7" ht="63" x14ac:dyDescent="0.2">
      <c r="A636" s="17" t="s">
        <v>292</v>
      </c>
      <c r="B636" s="41">
        <v>10</v>
      </c>
      <c r="C636" s="41" t="s">
        <v>21</v>
      </c>
      <c r="D636" s="41" t="s">
        <v>135</v>
      </c>
      <c r="E636" s="25"/>
      <c r="F636" s="19">
        <f>F637</f>
        <v>8642</v>
      </c>
      <c r="G636" s="7"/>
    </row>
    <row r="637" spans="1:7" ht="31.5" x14ac:dyDescent="0.2">
      <c r="A637" s="15" t="s">
        <v>103</v>
      </c>
      <c r="B637" s="41">
        <v>10</v>
      </c>
      <c r="C637" s="41" t="s">
        <v>21</v>
      </c>
      <c r="D637" s="41" t="s">
        <v>136</v>
      </c>
      <c r="E637" s="25"/>
      <c r="F637" s="19">
        <f>F640+F643+F638</f>
        <v>8642</v>
      </c>
      <c r="G637" s="7"/>
    </row>
    <row r="638" spans="1:7" ht="78.75" x14ac:dyDescent="0.2">
      <c r="A638" s="15" t="s">
        <v>77</v>
      </c>
      <c r="B638" s="41">
        <v>10</v>
      </c>
      <c r="C638" s="41" t="s">
        <v>21</v>
      </c>
      <c r="D638" s="41" t="s">
        <v>136</v>
      </c>
      <c r="E638" s="25" t="s">
        <v>54</v>
      </c>
      <c r="F638" s="19">
        <f>F639</f>
        <v>360</v>
      </c>
      <c r="G638" s="7"/>
    </row>
    <row r="639" spans="1:7" ht="34.5" customHeight="1" x14ac:dyDescent="0.2">
      <c r="A639" s="15" t="s">
        <v>84</v>
      </c>
      <c r="B639" s="41">
        <v>10</v>
      </c>
      <c r="C639" s="41" t="s">
        <v>21</v>
      </c>
      <c r="D639" s="41" t="s">
        <v>136</v>
      </c>
      <c r="E639" s="25" t="s">
        <v>83</v>
      </c>
      <c r="F639" s="19">
        <v>360</v>
      </c>
      <c r="G639" s="7"/>
    </row>
    <row r="640" spans="1:7" ht="18.75" customHeight="1" x14ac:dyDescent="0.2">
      <c r="A640" s="15" t="s">
        <v>56</v>
      </c>
      <c r="B640" s="41">
        <v>10</v>
      </c>
      <c r="C640" s="41" t="s">
        <v>21</v>
      </c>
      <c r="D640" s="41" t="s">
        <v>136</v>
      </c>
      <c r="E640" s="25" t="s">
        <v>55</v>
      </c>
      <c r="F640" s="19">
        <f>F641+F642</f>
        <v>3991</v>
      </c>
      <c r="G640" s="7"/>
    </row>
    <row r="641" spans="1:8" ht="31.5" x14ac:dyDescent="0.2">
      <c r="A641" s="15" t="s">
        <v>85</v>
      </c>
      <c r="B641" s="41">
        <v>10</v>
      </c>
      <c r="C641" s="41" t="s">
        <v>21</v>
      </c>
      <c r="D641" s="41" t="s">
        <v>136</v>
      </c>
      <c r="E641" s="25" t="s">
        <v>47</v>
      </c>
      <c r="F641" s="62">
        <v>2799</v>
      </c>
      <c r="G641" s="7"/>
      <c r="H641" s="11"/>
    </row>
    <row r="642" spans="1:8" ht="31.5" x14ac:dyDescent="0.2">
      <c r="A642" s="17" t="s">
        <v>91</v>
      </c>
      <c r="B642" s="41">
        <v>10</v>
      </c>
      <c r="C642" s="41" t="s">
        <v>21</v>
      </c>
      <c r="D642" s="41" t="s">
        <v>136</v>
      </c>
      <c r="E642" s="25" t="s">
        <v>90</v>
      </c>
      <c r="F642" s="62">
        <v>1192</v>
      </c>
      <c r="G642" s="7"/>
      <c r="H642" s="11"/>
    </row>
    <row r="643" spans="1:8" ht="30" customHeight="1" x14ac:dyDescent="0.2">
      <c r="A643" s="20" t="s">
        <v>100</v>
      </c>
      <c r="B643" s="41">
        <v>10</v>
      </c>
      <c r="C643" s="41" t="s">
        <v>21</v>
      </c>
      <c r="D643" s="41" t="s">
        <v>136</v>
      </c>
      <c r="E643" s="25" t="s">
        <v>99</v>
      </c>
      <c r="F643" s="62">
        <f>F644</f>
        <v>4291</v>
      </c>
      <c r="G643" s="7"/>
    </row>
    <row r="644" spans="1:8" ht="15.75" x14ac:dyDescent="0.2">
      <c r="A644" s="15" t="s">
        <v>58</v>
      </c>
      <c r="B644" s="41">
        <v>10</v>
      </c>
      <c r="C644" s="41" t="s">
        <v>21</v>
      </c>
      <c r="D644" s="41" t="s">
        <v>136</v>
      </c>
      <c r="E644" s="25" t="s">
        <v>57</v>
      </c>
      <c r="F644" s="62">
        <v>4291</v>
      </c>
      <c r="G644" s="7"/>
      <c r="H644" s="11"/>
    </row>
    <row r="645" spans="1:8" ht="31.5" x14ac:dyDescent="0.2">
      <c r="A645" s="15" t="s">
        <v>295</v>
      </c>
      <c r="B645" s="41">
        <v>10</v>
      </c>
      <c r="C645" s="41" t="s">
        <v>21</v>
      </c>
      <c r="D645" s="41" t="s">
        <v>119</v>
      </c>
      <c r="E645" s="25"/>
      <c r="F645" s="19">
        <f>F646</f>
        <v>1871</v>
      </c>
      <c r="G645" s="7"/>
    </row>
    <row r="646" spans="1:8" ht="31.5" x14ac:dyDescent="0.2">
      <c r="A646" s="15" t="s">
        <v>103</v>
      </c>
      <c r="B646" s="41">
        <v>10</v>
      </c>
      <c r="C646" s="41" t="s">
        <v>21</v>
      </c>
      <c r="D646" s="41" t="s">
        <v>120</v>
      </c>
      <c r="E646" s="25"/>
      <c r="F646" s="19">
        <f>F649+F651+F647</f>
        <v>1871</v>
      </c>
      <c r="G646" s="7"/>
    </row>
    <row r="647" spans="1:8" ht="78.75" x14ac:dyDescent="0.2">
      <c r="A647" s="15" t="s">
        <v>77</v>
      </c>
      <c r="B647" s="41">
        <v>10</v>
      </c>
      <c r="C647" s="41" t="s">
        <v>21</v>
      </c>
      <c r="D647" s="41" t="s">
        <v>120</v>
      </c>
      <c r="E647" s="25" t="s">
        <v>54</v>
      </c>
      <c r="F647" s="19">
        <f>F648</f>
        <v>60</v>
      </c>
      <c r="G647" s="7"/>
    </row>
    <row r="648" spans="1:8" ht="33.75" customHeight="1" x14ac:dyDescent="0.2">
      <c r="A648" s="15" t="s">
        <v>84</v>
      </c>
      <c r="B648" s="41">
        <v>10</v>
      </c>
      <c r="C648" s="41" t="s">
        <v>21</v>
      </c>
      <c r="D648" s="41" t="s">
        <v>120</v>
      </c>
      <c r="E648" s="25" t="s">
        <v>83</v>
      </c>
      <c r="F648" s="19">
        <v>60</v>
      </c>
      <c r="G648" s="7"/>
    </row>
    <row r="649" spans="1:8" ht="31.5" x14ac:dyDescent="0.2">
      <c r="A649" s="15" t="s">
        <v>139</v>
      </c>
      <c r="B649" s="41">
        <v>10</v>
      </c>
      <c r="C649" s="41" t="s">
        <v>21</v>
      </c>
      <c r="D649" s="41" t="s">
        <v>120</v>
      </c>
      <c r="E649" s="25" t="s">
        <v>86</v>
      </c>
      <c r="F649" s="19">
        <f>F650</f>
        <v>17</v>
      </c>
      <c r="G649" s="7"/>
    </row>
    <row r="650" spans="1:8" ht="47.25" x14ac:dyDescent="0.2">
      <c r="A650" s="15" t="s">
        <v>88</v>
      </c>
      <c r="B650" s="41">
        <v>10</v>
      </c>
      <c r="C650" s="41" t="s">
        <v>21</v>
      </c>
      <c r="D650" s="41" t="s">
        <v>120</v>
      </c>
      <c r="E650" s="25" t="s">
        <v>87</v>
      </c>
      <c r="F650" s="19">
        <v>17</v>
      </c>
      <c r="G650" s="7"/>
    </row>
    <row r="651" spans="1:8" ht="29.25" customHeight="1" x14ac:dyDescent="0.2">
      <c r="A651" s="20" t="s">
        <v>100</v>
      </c>
      <c r="B651" s="41">
        <v>10</v>
      </c>
      <c r="C651" s="41" t="s">
        <v>21</v>
      </c>
      <c r="D651" s="41" t="s">
        <v>120</v>
      </c>
      <c r="E651" s="25" t="s">
        <v>99</v>
      </c>
      <c r="F651" s="19">
        <f>F652</f>
        <v>1794</v>
      </c>
      <c r="G651" s="7"/>
    </row>
    <row r="652" spans="1:8" ht="15.75" x14ac:dyDescent="0.2">
      <c r="A652" s="15" t="s">
        <v>58</v>
      </c>
      <c r="B652" s="41">
        <v>10</v>
      </c>
      <c r="C652" s="41" t="s">
        <v>21</v>
      </c>
      <c r="D652" s="41" t="s">
        <v>120</v>
      </c>
      <c r="E652" s="25" t="s">
        <v>57</v>
      </c>
      <c r="F652" s="19">
        <v>1794</v>
      </c>
      <c r="G652" s="7"/>
    </row>
    <row r="653" spans="1:8" ht="19.899999999999999" customHeight="1" x14ac:dyDescent="0.2">
      <c r="A653" s="60" t="s">
        <v>293</v>
      </c>
      <c r="B653" s="49">
        <v>10</v>
      </c>
      <c r="C653" s="49" t="s">
        <v>21</v>
      </c>
      <c r="D653" s="49" t="s">
        <v>137</v>
      </c>
      <c r="E653" s="49"/>
      <c r="F653" s="58">
        <f>F654</f>
        <v>800</v>
      </c>
      <c r="G653" s="53"/>
    </row>
    <row r="654" spans="1:8" ht="31.5" x14ac:dyDescent="0.2">
      <c r="A654" s="60" t="s">
        <v>103</v>
      </c>
      <c r="B654" s="49">
        <v>10</v>
      </c>
      <c r="C654" s="49" t="s">
        <v>21</v>
      </c>
      <c r="D654" s="49" t="s">
        <v>138</v>
      </c>
      <c r="E654" s="49"/>
      <c r="F654" s="58">
        <f>F655</f>
        <v>800</v>
      </c>
      <c r="G654" s="53"/>
    </row>
    <row r="655" spans="1:8" ht="31.5" x14ac:dyDescent="0.2">
      <c r="A655" s="60" t="s">
        <v>139</v>
      </c>
      <c r="B655" s="49">
        <v>10</v>
      </c>
      <c r="C655" s="49" t="s">
        <v>21</v>
      </c>
      <c r="D655" s="49" t="s">
        <v>138</v>
      </c>
      <c r="E655" s="52" t="s">
        <v>86</v>
      </c>
      <c r="F655" s="58">
        <f>F656</f>
        <v>800</v>
      </c>
      <c r="G655" s="53"/>
    </row>
    <row r="656" spans="1:8" ht="47.25" x14ac:dyDescent="0.2">
      <c r="A656" s="60" t="s">
        <v>88</v>
      </c>
      <c r="B656" s="49">
        <v>10</v>
      </c>
      <c r="C656" s="49" t="s">
        <v>21</v>
      </c>
      <c r="D656" s="49" t="s">
        <v>138</v>
      </c>
      <c r="E656" s="52" t="s">
        <v>87</v>
      </c>
      <c r="F656" s="58">
        <v>800</v>
      </c>
    </row>
    <row r="657" spans="1:7" ht="63" x14ac:dyDescent="0.2">
      <c r="A657" s="15" t="s">
        <v>307</v>
      </c>
      <c r="B657" s="41">
        <v>10</v>
      </c>
      <c r="C657" s="41" t="s">
        <v>21</v>
      </c>
      <c r="D657" s="41" t="s">
        <v>195</v>
      </c>
      <c r="E657" s="25"/>
      <c r="F657" s="19">
        <f>F658</f>
        <v>3500</v>
      </c>
      <c r="G657" s="7"/>
    </row>
    <row r="658" spans="1:7" ht="31.5" x14ac:dyDescent="0.2">
      <c r="A658" s="15" t="s">
        <v>103</v>
      </c>
      <c r="B658" s="41">
        <v>10</v>
      </c>
      <c r="C658" s="41" t="s">
        <v>21</v>
      </c>
      <c r="D658" s="41" t="s">
        <v>194</v>
      </c>
      <c r="E658" s="25"/>
      <c r="F658" s="19">
        <f>F659</f>
        <v>3500</v>
      </c>
      <c r="G658" s="7"/>
    </row>
    <row r="659" spans="1:7" ht="18" customHeight="1" x14ac:dyDescent="0.2">
      <c r="A659" s="15" t="s">
        <v>56</v>
      </c>
      <c r="B659" s="41">
        <v>10</v>
      </c>
      <c r="C659" s="41" t="s">
        <v>21</v>
      </c>
      <c r="D659" s="41" t="s">
        <v>194</v>
      </c>
      <c r="E659" s="25" t="s">
        <v>55</v>
      </c>
      <c r="F659" s="19">
        <f>F660</f>
        <v>3500</v>
      </c>
      <c r="G659" s="7"/>
    </row>
    <row r="660" spans="1:7" ht="31.5" x14ac:dyDescent="0.2">
      <c r="A660" s="17" t="s">
        <v>85</v>
      </c>
      <c r="B660" s="41">
        <v>10</v>
      </c>
      <c r="C660" s="41" t="s">
        <v>21</v>
      </c>
      <c r="D660" s="41" t="s">
        <v>194</v>
      </c>
      <c r="E660" s="25" t="s">
        <v>47</v>
      </c>
      <c r="F660" s="19">
        <v>3500</v>
      </c>
      <c r="G660" s="7"/>
    </row>
    <row r="661" spans="1:7" ht="50.25" customHeight="1" x14ac:dyDescent="0.2">
      <c r="A661" s="79" t="s">
        <v>205</v>
      </c>
      <c r="B661" s="56">
        <v>10</v>
      </c>
      <c r="C661" s="56" t="s">
        <v>21</v>
      </c>
      <c r="D661" s="56" t="s">
        <v>206</v>
      </c>
      <c r="E661" s="52"/>
      <c r="F661" s="19">
        <f>F662</f>
        <v>10.4</v>
      </c>
      <c r="G661" s="7"/>
    </row>
    <row r="662" spans="1:7" ht="78.75" x14ac:dyDescent="0.2">
      <c r="A662" s="60" t="s">
        <v>162</v>
      </c>
      <c r="B662" s="56">
        <v>10</v>
      </c>
      <c r="C662" s="56" t="s">
        <v>21</v>
      </c>
      <c r="D662" s="56" t="s">
        <v>210</v>
      </c>
      <c r="E662" s="52"/>
      <c r="F662" s="19">
        <f>F663</f>
        <v>10.4</v>
      </c>
      <c r="G662" s="7"/>
    </row>
    <row r="663" spans="1:7" ht="31.5" x14ac:dyDescent="0.2">
      <c r="A663" s="60" t="s">
        <v>139</v>
      </c>
      <c r="B663" s="56">
        <v>10</v>
      </c>
      <c r="C663" s="56" t="s">
        <v>21</v>
      </c>
      <c r="D663" s="56" t="s">
        <v>210</v>
      </c>
      <c r="E663" s="52" t="s">
        <v>86</v>
      </c>
      <c r="F663" s="19">
        <f>F664</f>
        <v>10.4</v>
      </c>
      <c r="G663" s="7"/>
    </row>
    <row r="664" spans="1:7" ht="47.25" x14ac:dyDescent="0.2">
      <c r="A664" s="60" t="s">
        <v>88</v>
      </c>
      <c r="B664" s="56">
        <v>10</v>
      </c>
      <c r="C664" s="56" t="s">
        <v>21</v>
      </c>
      <c r="D664" s="56" t="s">
        <v>210</v>
      </c>
      <c r="E664" s="52" t="s">
        <v>87</v>
      </c>
      <c r="F664" s="19">
        <v>10.4</v>
      </c>
      <c r="G664" s="7"/>
    </row>
    <row r="665" spans="1:7" ht="16.5" customHeight="1" x14ac:dyDescent="0.2">
      <c r="A665" s="60" t="s">
        <v>215</v>
      </c>
      <c r="B665" s="49">
        <v>10</v>
      </c>
      <c r="C665" s="49" t="s">
        <v>21</v>
      </c>
      <c r="D665" s="49" t="s">
        <v>129</v>
      </c>
      <c r="E665" s="49"/>
      <c r="F665" s="58">
        <f>F666</f>
        <v>100</v>
      </c>
    </row>
    <row r="666" spans="1:7" ht="31.5" x14ac:dyDescent="0.25">
      <c r="A666" s="68" t="s">
        <v>216</v>
      </c>
      <c r="B666" s="49">
        <v>10</v>
      </c>
      <c r="C666" s="49" t="s">
        <v>21</v>
      </c>
      <c r="D666" s="49" t="s">
        <v>130</v>
      </c>
      <c r="E666" s="49"/>
      <c r="F666" s="58">
        <f>F667</f>
        <v>100</v>
      </c>
    </row>
    <row r="667" spans="1:7" ht="47.25" x14ac:dyDescent="0.25">
      <c r="A667" s="68" t="s">
        <v>363</v>
      </c>
      <c r="B667" s="49">
        <v>10</v>
      </c>
      <c r="C667" s="49" t="s">
        <v>21</v>
      </c>
      <c r="D667" s="49" t="s">
        <v>364</v>
      </c>
      <c r="E667" s="49"/>
      <c r="F667" s="58">
        <f>F668</f>
        <v>100</v>
      </c>
    </row>
    <row r="668" spans="1:7" ht="33.75" customHeight="1" x14ac:dyDescent="0.2">
      <c r="A668" s="60" t="s">
        <v>100</v>
      </c>
      <c r="B668" s="49">
        <v>10</v>
      </c>
      <c r="C668" s="49" t="s">
        <v>21</v>
      </c>
      <c r="D668" s="49" t="s">
        <v>364</v>
      </c>
      <c r="E668" s="52" t="s">
        <v>99</v>
      </c>
      <c r="F668" s="58">
        <f>F669</f>
        <v>100</v>
      </c>
    </row>
    <row r="669" spans="1:7" ht="15.75" x14ac:dyDescent="0.2">
      <c r="A669" s="60" t="s">
        <v>58</v>
      </c>
      <c r="B669" s="49">
        <v>10</v>
      </c>
      <c r="C669" s="49" t="s">
        <v>21</v>
      </c>
      <c r="D669" s="49" t="s">
        <v>364</v>
      </c>
      <c r="E669" s="52" t="s">
        <v>57</v>
      </c>
      <c r="F669" s="58">
        <v>100</v>
      </c>
    </row>
    <row r="670" spans="1:7" ht="15.75" x14ac:dyDescent="0.2">
      <c r="A670" s="60"/>
      <c r="B670" s="56"/>
      <c r="C670" s="56"/>
      <c r="D670" s="56"/>
      <c r="E670" s="52"/>
      <c r="F670" s="19"/>
      <c r="G670" s="7"/>
    </row>
    <row r="671" spans="1:7" ht="15.75" x14ac:dyDescent="0.2">
      <c r="A671" s="108" t="s">
        <v>36</v>
      </c>
      <c r="B671" s="109" t="s">
        <v>40</v>
      </c>
      <c r="C671" s="71"/>
      <c r="D671" s="109"/>
      <c r="E671" s="71"/>
      <c r="F671" s="70">
        <f>F672+F697+F685+F680</f>
        <v>241610.5</v>
      </c>
    </row>
    <row r="672" spans="1:7" ht="15.75" x14ac:dyDescent="0.2">
      <c r="A672" s="15" t="s">
        <v>52</v>
      </c>
      <c r="B672" s="41" t="s">
        <v>40</v>
      </c>
      <c r="C672" s="41" t="s">
        <v>26</v>
      </c>
      <c r="D672" s="41"/>
      <c r="E672" s="25"/>
      <c r="F672" s="16">
        <f>F673</f>
        <v>43600</v>
      </c>
    </row>
    <row r="673" spans="1:8" ht="31.5" x14ac:dyDescent="0.2">
      <c r="A673" s="17" t="s">
        <v>290</v>
      </c>
      <c r="B673" s="41" t="s">
        <v>40</v>
      </c>
      <c r="C673" s="41" t="s">
        <v>26</v>
      </c>
      <c r="D673" s="41" t="s">
        <v>121</v>
      </c>
      <c r="E673" s="25"/>
      <c r="F673" s="16">
        <f>F674+F677</f>
        <v>43600</v>
      </c>
    </row>
    <row r="674" spans="1:8" ht="31.5" x14ac:dyDescent="0.2">
      <c r="A674" s="15" t="s">
        <v>103</v>
      </c>
      <c r="B674" s="41" t="s">
        <v>40</v>
      </c>
      <c r="C674" s="41" t="s">
        <v>26</v>
      </c>
      <c r="D674" s="41" t="s">
        <v>122</v>
      </c>
      <c r="E674" s="25"/>
      <c r="F674" s="16">
        <f>F675</f>
        <v>34600</v>
      </c>
    </row>
    <row r="675" spans="1:8" ht="29.25" customHeight="1" x14ac:dyDescent="0.2">
      <c r="A675" s="20" t="s">
        <v>100</v>
      </c>
      <c r="B675" s="41" t="s">
        <v>40</v>
      </c>
      <c r="C675" s="41" t="s">
        <v>26</v>
      </c>
      <c r="D675" s="41" t="s">
        <v>122</v>
      </c>
      <c r="E675" s="25" t="s">
        <v>99</v>
      </c>
      <c r="F675" s="16">
        <f>F676</f>
        <v>34600</v>
      </c>
    </row>
    <row r="676" spans="1:8" ht="15.75" x14ac:dyDescent="0.2">
      <c r="A676" s="15" t="s">
        <v>58</v>
      </c>
      <c r="B676" s="41" t="s">
        <v>40</v>
      </c>
      <c r="C676" s="41" t="s">
        <v>26</v>
      </c>
      <c r="D676" s="41" t="s">
        <v>122</v>
      </c>
      <c r="E676" s="25" t="s">
        <v>57</v>
      </c>
      <c r="F676" s="91">
        <v>34600</v>
      </c>
      <c r="H676" s="11"/>
    </row>
    <row r="677" spans="1:8" ht="47.25" x14ac:dyDescent="0.2">
      <c r="A677" s="78" t="s">
        <v>220</v>
      </c>
      <c r="B677" s="56" t="s">
        <v>40</v>
      </c>
      <c r="C677" s="56" t="s">
        <v>26</v>
      </c>
      <c r="D677" s="75" t="s">
        <v>246</v>
      </c>
      <c r="E677" s="52"/>
      <c r="F677" s="16">
        <f>F678</f>
        <v>9000</v>
      </c>
    </row>
    <row r="678" spans="1:8" ht="33.75" customHeight="1" x14ac:dyDescent="0.2">
      <c r="A678" s="60" t="s">
        <v>100</v>
      </c>
      <c r="B678" s="56" t="s">
        <v>40</v>
      </c>
      <c r="C678" s="56" t="s">
        <v>26</v>
      </c>
      <c r="D678" s="75" t="s">
        <v>246</v>
      </c>
      <c r="E678" s="52" t="s">
        <v>99</v>
      </c>
      <c r="F678" s="16">
        <f>F679</f>
        <v>9000</v>
      </c>
    </row>
    <row r="679" spans="1:8" ht="15.75" x14ac:dyDescent="0.2">
      <c r="A679" s="60" t="s">
        <v>89</v>
      </c>
      <c r="B679" s="56" t="s">
        <v>40</v>
      </c>
      <c r="C679" s="56" t="s">
        <v>26</v>
      </c>
      <c r="D679" s="75" t="s">
        <v>246</v>
      </c>
      <c r="E679" s="52" t="s">
        <v>57</v>
      </c>
      <c r="F679" s="16">
        <v>9000</v>
      </c>
    </row>
    <row r="680" spans="1:8" ht="15.75" x14ac:dyDescent="0.2">
      <c r="A680" s="60" t="s">
        <v>375</v>
      </c>
      <c r="B680" s="56" t="s">
        <v>40</v>
      </c>
      <c r="C680" s="56" t="s">
        <v>25</v>
      </c>
      <c r="D680" s="75"/>
      <c r="E680" s="52"/>
      <c r="F680" s="16">
        <f>F681</f>
        <v>33036.5</v>
      </c>
    </row>
    <row r="681" spans="1:8" ht="31.5" x14ac:dyDescent="0.2">
      <c r="A681" s="17" t="s">
        <v>290</v>
      </c>
      <c r="B681" s="41" t="s">
        <v>40</v>
      </c>
      <c r="C681" s="56" t="s">
        <v>25</v>
      </c>
      <c r="D681" s="41" t="s">
        <v>121</v>
      </c>
      <c r="E681" s="52"/>
      <c r="F681" s="16">
        <f>F682</f>
        <v>33036.5</v>
      </c>
    </row>
    <row r="682" spans="1:8" ht="31.5" x14ac:dyDescent="0.2">
      <c r="A682" s="15" t="s">
        <v>103</v>
      </c>
      <c r="B682" s="41" t="s">
        <v>40</v>
      </c>
      <c r="C682" s="56" t="s">
        <v>25</v>
      </c>
      <c r="D682" s="41" t="s">
        <v>122</v>
      </c>
      <c r="E682" s="52"/>
      <c r="F682" s="16">
        <f>F683</f>
        <v>33036.5</v>
      </c>
    </row>
    <row r="683" spans="1:8" ht="33" customHeight="1" x14ac:dyDescent="0.2">
      <c r="A683" s="60" t="s">
        <v>174</v>
      </c>
      <c r="B683" s="41" t="s">
        <v>40</v>
      </c>
      <c r="C683" s="56" t="s">
        <v>25</v>
      </c>
      <c r="D683" s="41" t="s">
        <v>122</v>
      </c>
      <c r="E683" s="52" t="s">
        <v>62</v>
      </c>
      <c r="F683" s="16">
        <f>F684</f>
        <v>33036.5</v>
      </c>
    </row>
    <row r="684" spans="1:8" ht="15.75" x14ac:dyDescent="0.2">
      <c r="A684" s="60" t="s">
        <v>45</v>
      </c>
      <c r="B684" s="41" t="s">
        <v>40</v>
      </c>
      <c r="C684" s="56" t="s">
        <v>25</v>
      </c>
      <c r="D684" s="41" t="s">
        <v>122</v>
      </c>
      <c r="E684" s="52" t="s">
        <v>94</v>
      </c>
      <c r="F684" s="91">
        <v>33036.5</v>
      </c>
      <c r="H684" s="11"/>
    </row>
    <row r="685" spans="1:8" ht="15.75" x14ac:dyDescent="0.2">
      <c r="A685" s="60" t="s">
        <v>258</v>
      </c>
      <c r="B685" s="49" t="s">
        <v>40</v>
      </c>
      <c r="C685" s="49" t="s">
        <v>30</v>
      </c>
      <c r="D685" s="75"/>
      <c r="E685" s="52"/>
      <c r="F685" s="91">
        <f>F686</f>
        <v>156543.1</v>
      </c>
    </row>
    <row r="686" spans="1:8" ht="31.5" x14ac:dyDescent="0.2">
      <c r="A686" s="60" t="s">
        <v>290</v>
      </c>
      <c r="B686" s="49" t="s">
        <v>40</v>
      </c>
      <c r="C686" s="49" t="s">
        <v>30</v>
      </c>
      <c r="D686" s="56" t="s">
        <v>121</v>
      </c>
      <c r="E686" s="52"/>
      <c r="F686" s="91">
        <f>F687+F694</f>
        <v>156543.1</v>
      </c>
    </row>
    <row r="687" spans="1:8" ht="31.5" x14ac:dyDescent="0.2">
      <c r="A687" s="60" t="s">
        <v>103</v>
      </c>
      <c r="B687" s="49" t="s">
        <v>40</v>
      </c>
      <c r="C687" s="49" t="s">
        <v>30</v>
      </c>
      <c r="D687" s="56" t="s">
        <v>122</v>
      </c>
      <c r="E687" s="52"/>
      <c r="F687" s="91">
        <f>F692+F688+F690</f>
        <v>116543.1</v>
      </c>
    </row>
    <row r="688" spans="1:8" ht="31.5" x14ac:dyDescent="0.2">
      <c r="A688" s="60" t="s">
        <v>139</v>
      </c>
      <c r="B688" s="56" t="s">
        <v>40</v>
      </c>
      <c r="C688" s="49" t="s">
        <v>30</v>
      </c>
      <c r="D688" s="56" t="s">
        <v>122</v>
      </c>
      <c r="E688" s="52" t="s">
        <v>86</v>
      </c>
      <c r="F688" s="58">
        <f>F689</f>
        <v>3651.1</v>
      </c>
    </row>
    <row r="689" spans="1:8" ht="47.25" x14ac:dyDescent="0.2">
      <c r="A689" s="60" t="s">
        <v>88</v>
      </c>
      <c r="B689" s="56" t="s">
        <v>40</v>
      </c>
      <c r="C689" s="49" t="s">
        <v>30</v>
      </c>
      <c r="D689" s="56" t="s">
        <v>122</v>
      </c>
      <c r="E689" s="52" t="s">
        <v>87</v>
      </c>
      <c r="F689" s="58">
        <v>3651.1</v>
      </c>
    </row>
    <row r="690" spans="1:8" ht="31.5" customHeight="1" x14ac:dyDescent="0.2">
      <c r="A690" s="60" t="s">
        <v>174</v>
      </c>
      <c r="B690" s="56" t="s">
        <v>40</v>
      </c>
      <c r="C690" s="49" t="s">
        <v>30</v>
      </c>
      <c r="D690" s="56" t="s">
        <v>122</v>
      </c>
      <c r="E690" s="52" t="s">
        <v>62</v>
      </c>
      <c r="F690" s="58">
        <f>F691</f>
        <v>605</v>
      </c>
    </row>
    <row r="691" spans="1:8" ht="15.75" x14ac:dyDescent="0.2">
      <c r="A691" s="60" t="s">
        <v>45</v>
      </c>
      <c r="B691" s="56" t="s">
        <v>40</v>
      </c>
      <c r="C691" s="49" t="s">
        <v>30</v>
      </c>
      <c r="D691" s="56" t="s">
        <v>122</v>
      </c>
      <c r="E691" s="52" t="s">
        <v>94</v>
      </c>
      <c r="F691" s="58">
        <v>605</v>
      </c>
    </row>
    <row r="692" spans="1:8" ht="32.25" customHeight="1" x14ac:dyDescent="0.2">
      <c r="A692" s="60" t="s">
        <v>100</v>
      </c>
      <c r="B692" s="49" t="s">
        <v>40</v>
      </c>
      <c r="C692" s="49" t="s">
        <v>30</v>
      </c>
      <c r="D692" s="56" t="s">
        <v>122</v>
      </c>
      <c r="E692" s="52" t="s">
        <v>99</v>
      </c>
      <c r="F692" s="91">
        <f>F693</f>
        <v>112287</v>
      </c>
    </row>
    <row r="693" spans="1:8" ht="15.75" x14ac:dyDescent="0.2">
      <c r="A693" s="60" t="s">
        <v>89</v>
      </c>
      <c r="B693" s="49" t="s">
        <v>40</v>
      </c>
      <c r="C693" s="49" t="s">
        <v>30</v>
      </c>
      <c r="D693" s="56" t="s">
        <v>122</v>
      </c>
      <c r="E693" s="52" t="s">
        <v>57</v>
      </c>
      <c r="F693" s="91">
        <v>112287</v>
      </c>
      <c r="H693" s="11"/>
    </row>
    <row r="694" spans="1:8" ht="47.25" x14ac:dyDescent="0.2">
      <c r="A694" s="78" t="s">
        <v>220</v>
      </c>
      <c r="B694" s="49" t="s">
        <v>40</v>
      </c>
      <c r="C694" s="49" t="s">
        <v>30</v>
      </c>
      <c r="D694" s="75" t="s">
        <v>246</v>
      </c>
      <c r="E694" s="52"/>
      <c r="F694" s="16">
        <f>F695</f>
        <v>40000</v>
      </c>
    </row>
    <row r="695" spans="1:8" ht="33" customHeight="1" x14ac:dyDescent="0.2">
      <c r="A695" s="60" t="s">
        <v>100</v>
      </c>
      <c r="B695" s="49" t="s">
        <v>40</v>
      </c>
      <c r="C695" s="49" t="s">
        <v>30</v>
      </c>
      <c r="D695" s="75" t="s">
        <v>246</v>
      </c>
      <c r="E695" s="52" t="s">
        <v>99</v>
      </c>
      <c r="F695" s="16">
        <f>F696</f>
        <v>40000</v>
      </c>
    </row>
    <row r="696" spans="1:8" ht="15.75" x14ac:dyDescent="0.2">
      <c r="A696" s="60" t="s">
        <v>89</v>
      </c>
      <c r="B696" s="49" t="s">
        <v>40</v>
      </c>
      <c r="C696" s="49" t="s">
        <v>30</v>
      </c>
      <c r="D696" s="75" t="s">
        <v>246</v>
      </c>
      <c r="E696" s="52" t="s">
        <v>57</v>
      </c>
      <c r="F696" s="16">
        <v>40000</v>
      </c>
    </row>
    <row r="697" spans="1:8" ht="31.5" x14ac:dyDescent="0.2">
      <c r="A697" s="15" t="s">
        <v>53</v>
      </c>
      <c r="B697" s="41" t="s">
        <v>40</v>
      </c>
      <c r="C697" s="41" t="s">
        <v>28</v>
      </c>
      <c r="D697" s="41"/>
      <c r="E697" s="25"/>
      <c r="F697" s="19">
        <f>F698+F704</f>
        <v>8430.9</v>
      </c>
    </row>
    <row r="698" spans="1:8" ht="31.5" x14ac:dyDescent="0.2">
      <c r="A698" s="17" t="s">
        <v>290</v>
      </c>
      <c r="B698" s="41" t="s">
        <v>40</v>
      </c>
      <c r="C698" s="41" t="s">
        <v>28</v>
      </c>
      <c r="D698" s="41" t="s">
        <v>121</v>
      </c>
      <c r="E698" s="25"/>
      <c r="F698" s="22">
        <f>F699</f>
        <v>8366.9</v>
      </c>
    </row>
    <row r="699" spans="1:8" ht="31.5" x14ac:dyDescent="0.2">
      <c r="A699" s="15" t="s">
        <v>103</v>
      </c>
      <c r="B699" s="41" t="s">
        <v>40</v>
      </c>
      <c r="C699" s="41" t="s">
        <v>28</v>
      </c>
      <c r="D699" s="41" t="s">
        <v>122</v>
      </c>
      <c r="E699" s="25"/>
      <c r="F699" s="22">
        <f>F702+F700</f>
        <v>8366.9</v>
      </c>
    </row>
    <row r="700" spans="1:8" ht="31.5" x14ac:dyDescent="0.2">
      <c r="A700" s="15" t="s">
        <v>139</v>
      </c>
      <c r="B700" s="41" t="s">
        <v>40</v>
      </c>
      <c r="C700" s="41" t="s">
        <v>28</v>
      </c>
      <c r="D700" s="41" t="s">
        <v>122</v>
      </c>
      <c r="E700" s="25" t="s">
        <v>86</v>
      </c>
      <c r="F700" s="22">
        <v>300</v>
      </c>
    </row>
    <row r="701" spans="1:8" ht="47.25" x14ac:dyDescent="0.2">
      <c r="A701" s="15" t="s">
        <v>88</v>
      </c>
      <c r="B701" s="41" t="s">
        <v>40</v>
      </c>
      <c r="C701" s="41" t="s">
        <v>28</v>
      </c>
      <c r="D701" s="41" t="s">
        <v>122</v>
      </c>
      <c r="E701" s="25" t="s">
        <v>87</v>
      </c>
      <c r="F701" s="22">
        <v>300</v>
      </c>
    </row>
    <row r="702" spans="1:8" ht="30" customHeight="1" x14ac:dyDescent="0.2">
      <c r="A702" s="20" t="s">
        <v>100</v>
      </c>
      <c r="B702" s="41" t="s">
        <v>40</v>
      </c>
      <c r="C702" s="41" t="s">
        <v>28</v>
      </c>
      <c r="D702" s="41" t="s">
        <v>122</v>
      </c>
      <c r="E702" s="25" t="s">
        <v>99</v>
      </c>
      <c r="F702" s="22">
        <f>F703</f>
        <v>8066.9</v>
      </c>
    </row>
    <row r="703" spans="1:8" ht="15.75" x14ac:dyDescent="0.2">
      <c r="A703" s="15" t="s">
        <v>58</v>
      </c>
      <c r="B703" s="41" t="s">
        <v>40</v>
      </c>
      <c r="C703" s="41" t="s">
        <v>28</v>
      </c>
      <c r="D703" s="41" t="s">
        <v>122</v>
      </c>
      <c r="E703" s="25" t="s">
        <v>57</v>
      </c>
      <c r="F703" s="58">
        <v>8066.9</v>
      </c>
      <c r="H703" s="11"/>
    </row>
    <row r="704" spans="1:8" ht="31.5" x14ac:dyDescent="0.2">
      <c r="A704" s="17" t="s">
        <v>312</v>
      </c>
      <c r="B704" s="41" t="s">
        <v>40</v>
      </c>
      <c r="C704" s="41" t="s">
        <v>28</v>
      </c>
      <c r="D704" s="41" t="s">
        <v>237</v>
      </c>
      <c r="E704" s="25"/>
      <c r="F704" s="22">
        <f>F705</f>
        <v>64</v>
      </c>
    </row>
    <row r="705" spans="1:8" ht="31.5" x14ac:dyDescent="0.2">
      <c r="A705" s="17" t="s">
        <v>103</v>
      </c>
      <c r="B705" s="41" t="s">
        <v>40</v>
      </c>
      <c r="C705" s="41" t="s">
        <v>28</v>
      </c>
      <c r="D705" s="41" t="s">
        <v>238</v>
      </c>
      <c r="E705" s="25"/>
      <c r="F705" s="22">
        <f>F706</f>
        <v>64</v>
      </c>
    </row>
    <row r="706" spans="1:8" ht="31.5" x14ac:dyDescent="0.2">
      <c r="A706" s="15" t="s">
        <v>139</v>
      </c>
      <c r="B706" s="41" t="s">
        <v>40</v>
      </c>
      <c r="C706" s="41" t="s">
        <v>28</v>
      </c>
      <c r="D706" s="41" t="s">
        <v>238</v>
      </c>
      <c r="E706" s="25" t="s">
        <v>86</v>
      </c>
      <c r="F706" s="22">
        <f>F707</f>
        <v>64</v>
      </c>
    </row>
    <row r="707" spans="1:8" ht="47.25" x14ac:dyDescent="0.2">
      <c r="A707" s="17" t="s">
        <v>88</v>
      </c>
      <c r="B707" s="41" t="s">
        <v>40</v>
      </c>
      <c r="C707" s="41" t="s">
        <v>28</v>
      </c>
      <c r="D707" s="41" t="s">
        <v>238</v>
      </c>
      <c r="E707" s="25" t="s">
        <v>87</v>
      </c>
      <c r="F707" s="22">
        <v>64</v>
      </c>
    </row>
    <row r="708" spans="1:8" ht="15.75" x14ac:dyDescent="0.2">
      <c r="A708" s="24" t="s">
        <v>63</v>
      </c>
      <c r="B708" s="50" t="s">
        <v>38</v>
      </c>
      <c r="C708" s="34"/>
      <c r="D708" s="50"/>
      <c r="E708" s="34"/>
      <c r="F708" s="14">
        <f>F714+F709</f>
        <v>3818</v>
      </c>
    </row>
    <row r="709" spans="1:8" ht="15.75" x14ac:dyDescent="0.2">
      <c r="A709" s="15" t="s">
        <v>107</v>
      </c>
      <c r="B709" s="41" t="s">
        <v>38</v>
      </c>
      <c r="C709" s="41" t="s">
        <v>26</v>
      </c>
      <c r="D709" s="41"/>
      <c r="E709" s="25"/>
      <c r="F709" s="19">
        <f>F710</f>
        <v>1897</v>
      </c>
    </row>
    <row r="710" spans="1:8" ht="63" x14ac:dyDescent="0.2">
      <c r="A710" s="15" t="s">
        <v>308</v>
      </c>
      <c r="B710" s="41" t="s">
        <v>38</v>
      </c>
      <c r="C710" s="41" t="s">
        <v>26</v>
      </c>
      <c r="D710" s="41" t="s">
        <v>158</v>
      </c>
      <c r="E710" s="25"/>
      <c r="F710" s="19">
        <f>F711</f>
        <v>1897</v>
      </c>
    </row>
    <row r="711" spans="1:8" ht="31.5" x14ac:dyDescent="0.2">
      <c r="A711" s="15" t="s">
        <v>103</v>
      </c>
      <c r="B711" s="41" t="s">
        <v>38</v>
      </c>
      <c r="C711" s="41" t="s">
        <v>26</v>
      </c>
      <c r="D711" s="41" t="s">
        <v>159</v>
      </c>
      <c r="E711" s="25"/>
      <c r="F711" s="19">
        <f>F712</f>
        <v>1897</v>
      </c>
    </row>
    <row r="712" spans="1:8" ht="30.75" customHeight="1" x14ac:dyDescent="0.2">
      <c r="A712" s="20" t="s">
        <v>100</v>
      </c>
      <c r="B712" s="41" t="s">
        <v>38</v>
      </c>
      <c r="C712" s="41" t="s">
        <v>26</v>
      </c>
      <c r="D712" s="41" t="s">
        <v>159</v>
      </c>
      <c r="E712" s="25" t="s">
        <v>99</v>
      </c>
      <c r="F712" s="19">
        <f>F713</f>
        <v>1897</v>
      </c>
    </row>
    <row r="713" spans="1:8" ht="15.75" x14ac:dyDescent="0.2">
      <c r="A713" s="15" t="s">
        <v>58</v>
      </c>
      <c r="B713" s="41" t="s">
        <v>38</v>
      </c>
      <c r="C713" s="41" t="s">
        <v>26</v>
      </c>
      <c r="D713" s="41" t="s">
        <v>159</v>
      </c>
      <c r="E713" s="25" t="s">
        <v>57</v>
      </c>
      <c r="F713" s="62">
        <v>1897</v>
      </c>
      <c r="H713" s="11"/>
    </row>
    <row r="714" spans="1:8" ht="15.75" x14ac:dyDescent="0.2">
      <c r="A714" s="15" t="s">
        <v>67</v>
      </c>
      <c r="B714" s="41" t="s">
        <v>38</v>
      </c>
      <c r="C714" s="41" t="s">
        <v>25</v>
      </c>
      <c r="D714" s="41"/>
      <c r="E714" s="25"/>
      <c r="F714" s="19">
        <f>F715</f>
        <v>1921</v>
      </c>
    </row>
    <row r="715" spans="1:8" ht="63" x14ac:dyDescent="0.2">
      <c r="A715" s="15" t="s">
        <v>308</v>
      </c>
      <c r="B715" s="41" t="s">
        <v>38</v>
      </c>
      <c r="C715" s="41" t="s">
        <v>25</v>
      </c>
      <c r="D715" s="41" t="s">
        <v>158</v>
      </c>
      <c r="E715" s="25"/>
      <c r="F715" s="19">
        <f>F716</f>
        <v>1921</v>
      </c>
    </row>
    <row r="716" spans="1:8" ht="31.5" x14ac:dyDescent="0.2">
      <c r="A716" s="15" t="s">
        <v>103</v>
      </c>
      <c r="B716" s="41" t="s">
        <v>38</v>
      </c>
      <c r="C716" s="41" t="s">
        <v>25</v>
      </c>
      <c r="D716" s="41" t="s">
        <v>159</v>
      </c>
      <c r="E716" s="25"/>
      <c r="F716" s="19">
        <f>F717</f>
        <v>1921</v>
      </c>
    </row>
    <row r="717" spans="1:8" ht="31.5" customHeight="1" x14ac:dyDescent="0.2">
      <c r="A717" s="20" t="s">
        <v>100</v>
      </c>
      <c r="B717" s="41" t="s">
        <v>38</v>
      </c>
      <c r="C717" s="41" t="s">
        <v>25</v>
      </c>
      <c r="D717" s="41" t="s">
        <v>159</v>
      </c>
      <c r="E717" s="25" t="s">
        <v>99</v>
      </c>
      <c r="F717" s="19">
        <f>F718</f>
        <v>1921</v>
      </c>
    </row>
    <row r="718" spans="1:8" ht="15.75" x14ac:dyDescent="0.2">
      <c r="A718" s="15" t="s">
        <v>80</v>
      </c>
      <c r="B718" s="41" t="s">
        <v>38</v>
      </c>
      <c r="C718" s="41" t="s">
        <v>25</v>
      </c>
      <c r="D718" s="41" t="s">
        <v>159</v>
      </c>
      <c r="E718" s="25" t="s">
        <v>79</v>
      </c>
      <c r="F718" s="19">
        <v>1921</v>
      </c>
    </row>
    <row r="719" spans="1:8" ht="31.5" x14ac:dyDescent="0.2">
      <c r="A719" s="13" t="s">
        <v>96</v>
      </c>
      <c r="B719" s="50" t="s">
        <v>50</v>
      </c>
      <c r="C719" s="34"/>
      <c r="D719" s="50"/>
      <c r="E719" s="34"/>
      <c r="F719" s="14">
        <f>F720</f>
        <v>309</v>
      </c>
    </row>
    <row r="720" spans="1:8" ht="31.5" x14ac:dyDescent="0.2">
      <c r="A720" s="17" t="s">
        <v>259</v>
      </c>
      <c r="B720" s="41" t="s">
        <v>50</v>
      </c>
      <c r="C720" s="41" t="s">
        <v>26</v>
      </c>
      <c r="D720" s="41"/>
      <c r="E720" s="25"/>
      <c r="F720" s="19">
        <f>F721</f>
        <v>309</v>
      </c>
    </row>
    <row r="721" spans="1:8" ht="15.75" x14ac:dyDescent="0.25">
      <c r="A721" s="42" t="s">
        <v>260</v>
      </c>
      <c r="B721" s="41" t="s">
        <v>50</v>
      </c>
      <c r="C721" s="41" t="s">
        <v>26</v>
      </c>
      <c r="D721" s="41" t="s">
        <v>129</v>
      </c>
      <c r="E721" s="25"/>
      <c r="F721" s="19">
        <f>F722</f>
        <v>309</v>
      </c>
    </row>
    <row r="722" spans="1:8" ht="31.5" x14ac:dyDescent="0.25">
      <c r="A722" s="42" t="s">
        <v>216</v>
      </c>
      <c r="B722" s="41" t="s">
        <v>50</v>
      </c>
      <c r="C722" s="41" t="s">
        <v>26</v>
      </c>
      <c r="D722" s="41" t="s">
        <v>130</v>
      </c>
      <c r="E722" s="25"/>
      <c r="F722" s="19">
        <f>F723</f>
        <v>309</v>
      </c>
    </row>
    <row r="723" spans="1:8" ht="31.5" x14ac:dyDescent="0.2">
      <c r="A723" s="17" t="s">
        <v>217</v>
      </c>
      <c r="B723" s="41" t="s">
        <v>50</v>
      </c>
      <c r="C723" s="41" t="s">
        <v>26</v>
      </c>
      <c r="D723" s="41" t="s">
        <v>131</v>
      </c>
      <c r="E723" s="25"/>
      <c r="F723" s="19">
        <f>F725</f>
        <v>309</v>
      </c>
    </row>
    <row r="724" spans="1:8" ht="31.5" x14ac:dyDescent="0.2">
      <c r="A724" s="17" t="s">
        <v>96</v>
      </c>
      <c r="B724" s="41" t="s">
        <v>50</v>
      </c>
      <c r="C724" s="41" t="s">
        <v>26</v>
      </c>
      <c r="D724" s="41" t="s">
        <v>131</v>
      </c>
      <c r="E724" s="25" t="s">
        <v>95</v>
      </c>
      <c r="F724" s="19">
        <f>F725</f>
        <v>309</v>
      </c>
    </row>
    <row r="725" spans="1:8" ht="15.75" x14ac:dyDescent="0.2">
      <c r="A725" s="17" t="s">
        <v>97</v>
      </c>
      <c r="B725" s="41" t="s">
        <v>50</v>
      </c>
      <c r="C725" s="41" t="s">
        <v>26</v>
      </c>
      <c r="D725" s="41" t="s">
        <v>131</v>
      </c>
      <c r="E725" s="25" t="s">
        <v>82</v>
      </c>
      <c r="F725" s="62">
        <v>309</v>
      </c>
      <c r="H725" s="11"/>
    </row>
    <row r="726" spans="1:8" ht="15.75" x14ac:dyDescent="0.25">
      <c r="A726" s="87"/>
      <c r="B726" s="88"/>
      <c r="C726" s="88"/>
      <c r="D726" s="88"/>
      <c r="E726" s="89"/>
      <c r="F726" s="31" t="s">
        <v>336</v>
      </c>
    </row>
    <row r="727" spans="1:8" x14ac:dyDescent="0.2">
      <c r="F727" s="11">
        <f>F7+F146+F182+F273+F384+F390+F515+F559+F671+F708+F719</f>
        <v>6693005.2999999989</v>
      </c>
    </row>
    <row r="728" spans="1:8" x14ac:dyDescent="0.2">
      <c r="F728" s="11"/>
    </row>
    <row r="729" spans="1:8" x14ac:dyDescent="0.2">
      <c r="F729" s="11"/>
    </row>
    <row r="732" spans="1:8" x14ac:dyDescent="0.2">
      <c r="F732" s="2" t="s">
        <v>234</v>
      </c>
    </row>
  </sheetData>
  <mergeCells count="7">
    <mergeCell ref="B1:F1"/>
    <mergeCell ref="G540:I540"/>
    <mergeCell ref="B2:F2"/>
    <mergeCell ref="A3:F3"/>
    <mergeCell ref="A4:F4"/>
    <mergeCell ref="G392:J392"/>
    <mergeCell ref="G515:I515"/>
  </mergeCells>
  <phoneticPr fontId="1" type="noConversion"/>
  <pageMargins left="0.51181102362204722" right="0.31496062992125984" top="0.51181102362204722" bottom="0.47244094488188981" header="0.35433070866141736" footer="0.35433070866141736"/>
  <pageSetup paperSize="9" firstPageNumber="56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функциональная</vt:lpstr>
      <vt:lpstr>Лист1</vt:lpstr>
      <vt:lpstr>функциональная!Область_печати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2024-11-18T09:06:58Z</cp:lastPrinted>
  <dcterms:created xsi:type="dcterms:W3CDTF">2006-12-07T08:41:55Z</dcterms:created>
  <dcterms:modified xsi:type="dcterms:W3CDTF">2024-11-26T01:28:46Z</dcterms:modified>
</cp:coreProperties>
</file>