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по разделам и подразд. в бюджет" sheetId="4" r:id="rId1"/>
    <sheet name="Лист1" sheetId="5" r:id="rId2"/>
  </sheets>
  <calcPr calcId="145621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E45" i="4" l="1"/>
  <c r="E40" i="4"/>
  <c r="F11" i="4" l="1"/>
  <c r="F20" i="4" l="1"/>
  <c r="E17" i="4" l="1"/>
  <c r="F30" i="4" l="1"/>
  <c r="E29" i="4"/>
  <c r="D29" i="4"/>
  <c r="F12" i="4"/>
  <c r="F13" i="4"/>
  <c r="F15" i="4"/>
  <c r="F16" i="4"/>
  <c r="F18" i="4"/>
  <c r="F19" i="4"/>
  <c r="F21" i="4"/>
  <c r="F22" i="4"/>
  <c r="F23" i="4"/>
  <c r="F25" i="4"/>
  <c r="F26" i="4"/>
  <c r="F27" i="4"/>
  <c r="F28" i="4"/>
  <c r="F32" i="4"/>
  <c r="F33" i="4"/>
  <c r="F34" i="4"/>
  <c r="F35" i="4"/>
  <c r="F36" i="4"/>
  <c r="F38" i="4"/>
  <c r="F39" i="4"/>
  <c r="F41" i="4"/>
  <c r="F42" i="4"/>
  <c r="F43" i="4"/>
  <c r="F44" i="4"/>
  <c r="F46" i="4"/>
  <c r="F47" i="4"/>
  <c r="F48" i="4"/>
  <c r="F50" i="4"/>
  <c r="F51" i="4"/>
  <c r="F53" i="4"/>
  <c r="E52" i="4"/>
  <c r="E49" i="4"/>
  <c r="E37" i="4"/>
  <c r="E31" i="4"/>
  <c r="E24" i="4"/>
  <c r="E14" i="4"/>
  <c r="E5" i="4"/>
  <c r="D49" i="4"/>
  <c r="E54" i="4" l="1"/>
  <c r="F49" i="4"/>
  <c r="F29" i="4"/>
  <c r="D45" i="4"/>
  <c r="F45" i="4" s="1"/>
  <c r="D17" i="4"/>
  <c r="F17" i="4" s="1"/>
  <c r="D40" i="4"/>
  <c r="F40" i="4" s="1"/>
  <c r="D14" i="4"/>
  <c r="F14" i="4" s="1"/>
  <c r="D52" i="4"/>
  <c r="F52" i="4" s="1"/>
  <c r="D37" i="4"/>
  <c r="F37" i="4" s="1"/>
  <c r="D24" i="4"/>
  <c r="F24" i="4" s="1"/>
  <c r="D31" i="4"/>
  <c r="F31" i="4" l="1"/>
  <c r="D5" i="4"/>
  <c r="D54" i="4" s="1"/>
  <c r="F5" i="4" l="1"/>
  <c r="F54" i="4"/>
</calcChain>
</file>

<file path=xl/sharedStrings.xml><?xml version="1.0" encoding="utf-8"?>
<sst xmlns="http://schemas.openxmlformats.org/spreadsheetml/2006/main" count="143" uniqueCount="79">
  <si>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</si>
  <si>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</si>
  <si>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</si>
  <si>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</si>
  <si>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</si>
  <si>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</si>
  <si>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</si>
  <si>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</si>
  <si>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</si>
  <si>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</si>
  <si>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</si>
  <si>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</si>
  <si>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</si>
  <si>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</si>
  <si>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</si>
  <si>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</si>
  <si>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</si>
  <si>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</si>
  <si>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Социальное обеспечение населения</t>
  </si>
  <si>
    <t xml:space="preserve"> 01</t>
  </si>
  <si>
    <t xml:space="preserve"> 03</t>
  </si>
  <si>
    <t xml:space="preserve"> 04</t>
  </si>
  <si>
    <t xml:space="preserve"> 05</t>
  </si>
  <si>
    <t xml:space="preserve"> 06</t>
  </si>
  <si>
    <t xml:space="preserve"> 08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</si>
  <si>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</si>
  <si>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</si>
  <si>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</si>
  <si>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</si>
  <si>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</si>
  <si>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</si>
  <si>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</si>
  <si>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</si>
  <si>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</si>
  <si>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</si>
  <si>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</si>
  <si>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</si>
  <si>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</si>
  <si>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</si>
  <si>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</si>
  <si>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</si>
  <si>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</si>
  <si>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</si>
  <si>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</si>
  <si>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</si>
  <si>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</si>
  <si>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</si>
  <si>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</si>
  <si>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</si>
  <si>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</si>
  <si>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</si>
  <si>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</si>
  <si>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</si>
  <si>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</si>
  <si>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</si>
  <si>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</si>
  <si>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</si>
  <si>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</si>
  <si>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</si>
  <si>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</si>
  <si>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</si>
  <si>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</si>
  <si>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</si>
  <si>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Коммунальное хозяйство</t>
  </si>
  <si>
    <t>тыс.руб.</t>
  </si>
  <si>
    <t>Исполнение бюджета города по разделам и подразделам классификации расходов бюджета</t>
  </si>
  <si>
    <t>таблица 2</t>
  </si>
  <si>
    <t>ИТОГО</t>
  </si>
  <si>
    <t>План</t>
  </si>
  <si>
    <t>Касса</t>
  </si>
  <si>
    <t>% исполнения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</si>
  <si>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</si>
  <si>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</si>
  <si>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</si>
  <si>
    <t>Водное хозяйство</t>
  </si>
  <si>
    <t>Молодежная политика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</si>
  <si>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</si>
  <si>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</si>
  <si>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Обеспечение проведения выборов и референдумов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</si>
</sst>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0" fontId="6" fillId="0" borderId="1" xfId="0" applyFont="1" applyBorder="1"/>
    <xf numFmtId="0" fontId="5" fillId="0" borderId="0" xfId="0" applyFont="1" applyFill="1" applyAlignment="1">
      <alignment wrapText="1"/>
    </xf>
    <xf numFmtId="0" fontId="1" fillId="0" borderId="0" xfId="0" applyFont="1" applyFill="1" applyAlignment="1"/>
    <xf numFmtId="0" fontId="3" fillId="0" borderId="0" xfId="0" applyFont="1" applyFill="1"/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/>
    </xf>
    <xf numFmtId="16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/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21" workbookViewId="0">
      <selection activeCell="E48" sqref="E48"/>
    </sheetView>
  </sheetViews>
  <sheetFormatPr defaultColWidth="9.140625" defaultRowHeight="12" x14ac:dyDescent="0.2"/>
  <cols>
    <col min="1" max="1" width="55.42578125" style="1" customWidth="1"/>
    <col min="2" max="3" width="5.5703125" style="3" customWidth="1"/>
    <col min="4" max="4" width="11.42578125" style="3" customWidth="1"/>
    <col min="5" max="5" width="11.42578125" style="1" customWidth="1"/>
    <col min="6" max="6" width="9.140625" style="1"/>
    <col min="7" max="7" width="10" style="1" bestFit="1" customWidth="1"/>
    <col min="8" max="16384" width="9.140625" style="1"/>
  </cols>
  <sheetData>
    <row r="1" spans="1:6" ht="13.5" customHeight="1" x14ac:dyDescent="0.3">
      <c r="A1" s="10"/>
      <c r="B1" s="10"/>
      <c r="C1" s="10"/>
      <c r="D1" s="12"/>
      <c r="E1" s="31" t="s">
        <v>66</v>
      </c>
      <c r="F1" s="31"/>
    </row>
    <row r="2" spans="1:6" ht="18" customHeight="1" x14ac:dyDescent="0.2">
      <c r="A2" s="30" t="s">
        <v>65</v>
      </c>
      <c r="B2" s="30"/>
      <c r="C2" s="30"/>
      <c r="D2" s="30"/>
      <c r="E2" s="30"/>
      <c r="F2" s="30"/>
    </row>
    <row r="3" spans="1:6" ht="12.75" x14ac:dyDescent="0.2">
      <c r="A3" s="2"/>
      <c r="F3" s="14" t="s">
        <v>64</v>
      </c>
    </row>
    <row r="4" spans="1:6" ht="48.75" customHeight="1" x14ac:dyDescent="0.25">
      <c r="A4" s="21" t="s">
        <v>0</v>
      </c>
      <c r="B4" s="22" t="s">
        <v>1</v>
      </c>
      <c r="C4" s="22" t="s">
        <v>43</v>
      </c>
      <c r="D4" s="23" t="s">
        <v>68</v>
      </c>
      <c r="E4" s="24" t="s">
        <v>69</v>
      </c>
      <c r="F4" s="25" t="s">
        <v>70</v>
      </c>
    </row>
    <row r="5" spans="1:6" ht="15.75" x14ac:dyDescent="0.25">
      <c r="A5" s="6" t="s">
        <v>2</v>
      </c>
      <c r="B5" s="9" t="s">
        <v>19</v>
      </c>
      <c r="C5" s="9"/>
      <c r="D5" s="8">
        <f>SUM(D6:D13)</f>
        <v>426031.3</v>
      </c>
      <c r="E5" s="8">
        <f>SUM(E6:E13)</f>
        <v>295568.8</v>
      </c>
      <c r="F5" s="19">
        <f>E5/D5*100</f>
        <v>69.37724998139808</v>
      </c>
    </row>
    <row r="6" spans="1:6" ht="37.15" customHeight="1" x14ac:dyDescent="0.2">
      <c r="A6" s="6" t="s">
        <v>61</v>
      </c>
      <c r="B6" s="9" t="s">
        <v>30</v>
      </c>
      <c r="C6" s="9" t="s">
        <v>29</v>
      </c>
      <c r="D6" s="8">
        <v>3197</v>
      </c>
      <c r="E6" s="15">
        <v>2403.1</v>
      </c>
      <c r="F6" s="20">
        <f t="shared" ref="F6:F54" si="0">E6/D6*100</f>
        <v>75.167344385361275</v>
      </c>
    </row>
    <row r="7" spans="1:6" ht="48.6" customHeight="1" x14ac:dyDescent="0.2">
      <c r="A7" s="6" t="s">
        <v>54</v>
      </c>
      <c r="B7" s="9" t="s">
        <v>30</v>
      </c>
      <c r="C7" s="9" t="s">
        <v>34</v>
      </c>
      <c r="D7" s="8">
        <v>15466.5</v>
      </c>
      <c r="E7" s="15">
        <v>10144.799999999999</v>
      </c>
      <c r="F7" s="20">
        <f t="shared" si="0"/>
        <v>65.592086121617683</v>
      </c>
    </row>
    <row r="8" spans="1:6" ht="63" x14ac:dyDescent="0.2">
      <c r="A8" s="6" t="s">
        <v>37</v>
      </c>
      <c r="B8" s="9" t="s">
        <v>19</v>
      </c>
      <c r="C8" s="9" t="s">
        <v>21</v>
      </c>
      <c r="D8" s="8">
        <v>92440</v>
      </c>
      <c r="E8" s="17">
        <v>59627.7</v>
      </c>
      <c r="F8" s="20">
        <f t="shared" si="0"/>
        <v>64.504218952834265</v>
      </c>
    </row>
    <row r="9" spans="1:6" ht="15.75" x14ac:dyDescent="0.25">
      <c r="A9" s="6" t="s">
        <v>60</v>
      </c>
      <c r="B9" s="9" t="s">
        <v>30</v>
      </c>
      <c r="C9" s="9" t="s">
        <v>32</v>
      </c>
      <c r="D9" s="8">
        <v>31.5</v>
      </c>
      <c r="E9" s="18">
        <v>0</v>
      </c>
      <c r="F9" s="19">
        <f t="shared" si="0"/>
        <v>0</v>
      </c>
    </row>
    <row r="10" spans="1:6" ht="47.25" customHeight="1" x14ac:dyDescent="0.2">
      <c r="A10" s="6" t="s">
        <v>38</v>
      </c>
      <c r="B10" s="9" t="s">
        <v>30</v>
      </c>
      <c r="C10" s="9" t="s">
        <v>25</v>
      </c>
      <c r="D10" s="8">
        <v>34195</v>
      </c>
      <c r="E10" s="18">
        <v>25021.200000000001</v>
      </c>
      <c r="F10" s="20">
        <f t="shared" si="0"/>
        <v>73.172101184383692</v>
      </c>
    </row>
    <row r="11" spans="1:6" ht="17.45" customHeight="1" x14ac:dyDescent="0.2">
      <c r="A11" s="6" t="s">
        <v>78</v>
      </c>
      <c r="B11" s="9" t="s">
        <v>30</v>
      </c>
      <c r="C11" s="9" t="s">
        <v>31</v>
      </c>
      <c r="D11" s="8">
        <v>1700</v>
      </c>
      <c r="E11" s="18">
        <v>1700</v>
      </c>
      <c r="F11" s="20">
        <f t="shared" si="0"/>
        <v>100</v>
      </c>
    </row>
    <row r="12" spans="1:6" ht="15.75" x14ac:dyDescent="0.25">
      <c r="A12" s="6" t="s">
        <v>3</v>
      </c>
      <c r="B12" s="9" t="s">
        <v>30</v>
      </c>
      <c r="C12" s="9" t="s">
        <v>42</v>
      </c>
      <c r="D12" s="8">
        <v>327.3</v>
      </c>
      <c r="E12" s="18">
        <v>0</v>
      </c>
      <c r="F12" s="19">
        <f t="shared" si="0"/>
        <v>0</v>
      </c>
    </row>
    <row r="13" spans="1:6" ht="15.75" x14ac:dyDescent="0.25">
      <c r="A13" s="6" t="s">
        <v>4</v>
      </c>
      <c r="B13" s="9" t="s">
        <v>19</v>
      </c>
      <c r="C13" s="9" t="s">
        <v>46</v>
      </c>
      <c r="D13" s="7">
        <v>278674</v>
      </c>
      <c r="E13" s="18">
        <v>196672</v>
      </c>
      <c r="F13" s="19">
        <f t="shared" si="0"/>
        <v>70.574219338725541</v>
      </c>
    </row>
    <row r="14" spans="1:6" ht="32.25" customHeight="1" x14ac:dyDescent="0.2">
      <c r="A14" s="6" t="s">
        <v>5</v>
      </c>
      <c r="B14" s="9" t="s">
        <v>20</v>
      </c>
      <c r="C14" s="9"/>
      <c r="D14" s="8">
        <f>D15+D16</f>
        <v>77195.5</v>
      </c>
      <c r="E14" s="8">
        <f>E15+E16</f>
        <v>53992.4</v>
      </c>
      <c r="F14" s="20">
        <f t="shared" si="0"/>
        <v>69.942418923382846</v>
      </c>
    </row>
    <row r="15" spans="1:6" ht="45" customHeight="1" x14ac:dyDescent="0.2">
      <c r="A15" s="6" t="s">
        <v>62</v>
      </c>
      <c r="B15" s="9" t="s">
        <v>20</v>
      </c>
      <c r="C15" s="9" t="s">
        <v>33</v>
      </c>
      <c r="D15" s="8">
        <v>76438.5</v>
      </c>
      <c r="E15" s="18">
        <v>53643.1</v>
      </c>
      <c r="F15" s="20">
        <f t="shared" si="0"/>
        <v>70.178117048346053</v>
      </c>
    </row>
    <row r="16" spans="1:6" ht="31.5" x14ac:dyDescent="0.2">
      <c r="A16" s="6" t="s">
        <v>45</v>
      </c>
      <c r="B16" s="9" t="s">
        <v>34</v>
      </c>
      <c r="C16" s="9" t="s">
        <v>36</v>
      </c>
      <c r="D16" s="8">
        <v>757</v>
      </c>
      <c r="E16" s="17">
        <v>349.3</v>
      </c>
      <c r="F16" s="20">
        <f t="shared" si="0"/>
        <v>46.142668428005287</v>
      </c>
    </row>
    <row r="17" spans="1:6" ht="15.75" x14ac:dyDescent="0.25">
      <c r="A17" s="6" t="s">
        <v>6</v>
      </c>
      <c r="B17" s="9" t="s">
        <v>27</v>
      </c>
      <c r="C17" s="9"/>
      <c r="D17" s="8">
        <f>SUM(D18:D23)</f>
        <v>983456.10000000009</v>
      </c>
      <c r="E17" s="8">
        <f>SUM(E18:E23)</f>
        <v>590064.6</v>
      </c>
      <c r="F17" s="19">
        <f>E17/D17*100</f>
        <v>59.99907875908238</v>
      </c>
    </row>
    <row r="18" spans="1:6" ht="15.75" x14ac:dyDescent="0.25">
      <c r="A18" s="6" t="s">
        <v>52</v>
      </c>
      <c r="B18" s="9" t="s">
        <v>27</v>
      </c>
      <c r="C18" s="9" t="s">
        <v>30</v>
      </c>
      <c r="D18" s="8">
        <v>2957</v>
      </c>
      <c r="E18" s="16">
        <v>2931.3</v>
      </c>
      <c r="F18" s="19">
        <f t="shared" si="0"/>
        <v>99.130875887724045</v>
      </c>
    </row>
    <row r="19" spans="1:6" ht="15.75" x14ac:dyDescent="0.25">
      <c r="A19" s="6" t="s">
        <v>58</v>
      </c>
      <c r="B19" s="9" t="s">
        <v>27</v>
      </c>
      <c r="C19" s="9" t="s">
        <v>32</v>
      </c>
      <c r="D19" s="8">
        <v>3119.3</v>
      </c>
      <c r="E19" s="16">
        <v>2081.4</v>
      </c>
      <c r="F19" s="19">
        <f t="shared" si="0"/>
        <v>66.726509152694518</v>
      </c>
    </row>
    <row r="20" spans="1:6" ht="15.75" x14ac:dyDescent="0.25">
      <c r="A20" s="6" t="s">
        <v>74</v>
      </c>
      <c r="B20" s="9" t="s">
        <v>27</v>
      </c>
      <c r="C20" s="9" t="s">
        <v>25</v>
      </c>
      <c r="D20" s="8">
        <v>1572.7</v>
      </c>
      <c r="E20" s="16">
        <v>1191.0999999999999</v>
      </c>
      <c r="F20" s="19">
        <f t="shared" si="0"/>
        <v>75.735995421885917</v>
      </c>
    </row>
    <row r="21" spans="1:6" ht="15.75" x14ac:dyDescent="0.25">
      <c r="A21" s="6" t="s">
        <v>44</v>
      </c>
      <c r="B21" s="9" t="s">
        <v>27</v>
      </c>
      <c r="C21" s="9" t="s">
        <v>28</v>
      </c>
      <c r="D21" s="8">
        <v>93873.3</v>
      </c>
      <c r="E21" s="16">
        <v>66915.600000000006</v>
      </c>
      <c r="F21" s="19">
        <f t="shared" si="0"/>
        <v>71.282888744722953</v>
      </c>
    </row>
    <row r="22" spans="1:6" ht="15.75" x14ac:dyDescent="0.25">
      <c r="A22" s="6" t="s">
        <v>51</v>
      </c>
      <c r="B22" s="9" t="s">
        <v>27</v>
      </c>
      <c r="C22" s="9" t="s">
        <v>26</v>
      </c>
      <c r="D22" s="8">
        <v>863462.8</v>
      </c>
      <c r="E22" s="16">
        <v>504958.7</v>
      </c>
      <c r="F22" s="19">
        <f t="shared" si="0"/>
        <v>58.480654870134529</v>
      </c>
    </row>
    <row r="23" spans="1:6" ht="15.75" x14ac:dyDescent="0.25">
      <c r="A23" s="6" t="s">
        <v>35</v>
      </c>
      <c r="B23" s="9" t="s">
        <v>27</v>
      </c>
      <c r="C23" s="9" t="s">
        <v>41</v>
      </c>
      <c r="D23" s="8">
        <v>18471</v>
      </c>
      <c r="E23" s="17">
        <v>11986.5</v>
      </c>
      <c r="F23" s="19">
        <f t="shared" si="0"/>
        <v>64.893617021276597</v>
      </c>
    </row>
    <row r="24" spans="1:6" ht="15.75" x14ac:dyDescent="0.25">
      <c r="A24" s="6" t="s">
        <v>7</v>
      </c>
      <c r="B24" s="9" t="s">
        <v>32</v>
      </c>
      <c r="C24" s="9"/>
      <c r="D24" s="8">
        <f>SUM(D25:D28)</f>
        <v>805107.5</v>
      </c>
      <c r="E24" s="8">
        <f>SUM(E25:E28)</f>
        <v>659608.80000000005</v>
      </c>
      <c r="F24" s="19">
        <f t="shared" si="0"/>
        <v>81.928040665376983</v>
      </c>
    </row>
    <row r="25" spans="1:6" ht="15.75" x14ac:dyDescent="0.25">
      <c r="A25" s="6" t="s">
        <v>8</v>
      </c>
      <c r="B25" s="9" t="s">
        <v>32</v>
      </c>
      <c r="C25" s="9" t="s">
        <v>30</v>
      </c>
      <c r="D25" s="8">
        <v>506398.3</v>
      </c>
      <c r="E25" s="18">
        <v>452480.8</v>
      </c>
      <c r="F25" s="19">
        <f t="shared" si="0"/>
        <v>89.352748617047098</v>
      </c>
    </row>
    <row r="26" spans="1:6" ht="15.75" x14ac:dyDescent="0.25">
      <c r="A26" s="6" t="s">
        <v>63</v>
      </c>
      <c r="B26" s="9" t="s">
        <v>32</v>
      </c>
      <c r="C26" s="9" t="s">
        <v>29</v>
      </c>
      <c r="D26" s="8">
        <v>79673.7</v>
      </c>
      <c r="E26" s="18">
        <v>66611.5</v>
      </c>
      <c r="F26" s="19">
        <f t="shared" si="0"/>
        <v>83.605380445492045</v>
      </c>
    </row>
    <row r="27" spans="1:6" ht="15.75" x14ac:dyDescent="0.25">
      <c r="A27" s="6" t="s">
        <v>40</v>
      </c>
      <c r="B27" s="9" t="s">
        <v>22</v>
      </c>
      <c r="C27" s="9" t="s">
        <v>34</v>
      </c>
      <c r="D27" s="8">
        <v>197061.2</v>
      </c>
      <c r="E27" s="18">
        <v>126611.5</v>
      </c>
      <c r="F27" s="19">
        <f t="shared" si="0"/>
        <v>64.249837106442058</v>
      </c>
    </row>
    <row r="28" spans="1:6" ht="30" customHeight="1" x14ac:dyDescent="0.25">
      <c r="A28" s="6" t="s">
        <v>9</v>
      </c>
      <c r="B28" s="9" t="s">
        <v>22</v>
      </c>
      <c r="C28" s="9" t="s">
        <v>32</v>
      </c>
      <c r="D28" s="8">
        <v>21974.3</v>
      </c>
      <c r="E28" s="17">
        <v>13905</v>
      </c>
      <c r="F28" s="19">
        <f t="shared" si="0"/>
        <v>63.278466208252368</v>
      </c>
    </row>
    <row r="29" spans="1:6" ht="18" customHeight="1" x14ac:dyDescent="0.25">
      <c r="A29" s="6" t="s">
        <v>71</v>
      </c>
      <c r="B29" s="9" t="s">
        <v>25</v>
      </c>
      <c r="C29" s="9"/>
      <c r="D29" s="8">
        <f>D30</f>
        <v>15500</v>
      </c>
      <c r="E29" s="8">
        <f>E30</f>
        <v>30</v>
      </c>
      <c r="F29" s="19">
        <f t="shared" si="0"/>
        <v>0.19354838709677419</v>
      </c>
    </row>
    <row r="30" spans="1:6" ht="29.45" customHeight="1" x14ac:dyDescent="0.2">
      <c r="A30" s="6" t="s">
        <v>72</v>
      </c>
      <c r="B30" s="9" t="s">
        <v>25</v>
      </c>
      <c r="C30" s="9" t="s">
        <v>34</v>
      </c>
      <c r="D30" s="8">
        <v>15500</v>
      </c>
      <c r="E30" s="17">
        <v>30</v>
      </c>
      <c r="F30" s="20">
        <f t="shared" si="0"/>
        <v>0.19354838709677419</v>
      </c>
    </row>
    <row r="31" spans="1:6" ht="15.75" x14ac:dyDescent="0.25">
      <c r="A31" s="6" t="s">
        <v>10</v>
      </c>
      <c r="B31" s="9" t="s">
        <v>31</v>
      </c>
      <c r="C31" s="9"/>
      <c r="D31" s="8">
        <f>SUM(D32:D36)</f>
        <v>3324754.3</v>
      </c>
      <c r="E31" s="8">
        <f>SUM(E32:E36)</f>
        <v>2294714.8000000003</v>
      </c>
      <c r="F31" s="19">
        <f t="shared" si="0"/>
        <v>69.019079094055172</v>
      </c>
    </row>
    <row r="32" spans="1:6" ht="15.75" x14ac:dyDescent="0.25">
      <c r="A32" s="6" t="s">
        <v>11</v>
      </c>
      <c r="B32" s="9" t="s">
        <v>31</v>
      </c>
      <c r="C32" s="9" t="s">
        <v>30</v>
      </c>
      <c r="D32" s="8">
        <v>1184383.2</v>
      </c>
      <c r="E32" s="18">
        <v>841066.7</v>
      </c>
      <c r="F32" s="19">
        <f t="shared" si="0"/>
        <v>71.013055571879107</v>
      </c>
    </row>
    <row r="33" spans="1:7" ht="15.75" x14ac:dyDescent="0.25">
      <c r="A33" s="6" t="s">
        <v>12</v>
      </c>
      <c r="B33" s="9" t="s">
        <v>31</v>
      </c>
      <c r="C33" s="9" t="s">
        <v>29</v>
      </c>
      <c r="D33" s="8">
        <v>1720781.2</v>
      </c>
      <c r="E33" s="18">
        <v>1169949.3999999999</v>
      </c>
      <c r="F33" s="19">
        <f t="shared" si="0"/>
        <v>67.989434101209383</v>
      </c>
    </row>
    <row r="34" spans="1:7" ht="15.75" x14ac:dyDescent="0.25">
      <c r="A34" s="6" t="s">
        <v>59</v>
      </c>
      <c r="B34" s="9" t="s">
        <v>31</v>
      </c>
      <c r="C34" s="9" t="s">
        <v>34</v>
      </c>
      <c r="D34" s="8">
        <v>287994.5</v>
      </c>
      <c r="E34" s="18">
        <v>180638.8</v>
      </c>
      <c r="F34" s="19">
        <f t="shared" si="0"/>
        <v>62.723003390689748</v>
      </c>
    </row>
    <row r="35" spans="1:7" ht="15.75" x14ac:dyDescent="0.25">
      <c r="A35" s="6" t="s">
        <v>75</v>
      </c>
      <c r="B35" s="9" t="s">
        <v>31</v>
      </c>
      <c r="C35" s="9" t="s">
        <v>31</v>
      </c>
      <c r="D35" s="8">
        <v>3035</v>
      </c>
      <c r="E35" s="17">
        <v>2825.7</v>
      </c>
      <c r="F35" s="19">
        <f t="shared" si="0"/>
        <v>93.103789126853371</v>
      </c>
    </row>
    <row r="36" spans="1:7" ht="15.75" x14ac:dyDescent="0.25">
      <c r="A36" s="6" t="s">
        <v>13</v>
      </c>
      <c r="B36" s="9" t="s">
        <v>31</v>
      </c>
      <c r="C36" s="9" t="s">
        <v>26</v>
      </c>
      <c r="D36" s="8">
        <v>128560.4</v>
      </c>
      <c r="E36" s="17">
        <v>100234.2</v>
      </c>
      <c r="F36" s="19">
        <f t="shared" si="0"/>
        <v>77.966621136835286</v>
      </c>
    </row>
    <row r="37" spans="1:7" ht="15.75" x14ac:dyDescent="0.25">
      <c r="A37" s="6" t="s">
        <v>55</v>
      </c>
      <c r="B37" s="9" t="s">
        <v>24</v>
      </c>
      <c r="C37" s="9"/>
      <c r="D37" s="8">
        <f>SUM(D38:D39)</f>
        <v>299713.09999999998</v>
      </c>
      <c r="E37" s="8">
        <f>SUM(E38:E39)</f>
        <v>209203.8</v>
      </c>
      <c r="F37" s="19">
        <f t="shared" si="0"/>
        <v>69.801353360930847</v>
      </c>
      <c r="G37" s="13"/>
    </row>
    <row r="38" spans="1:7" ht="15.75" x14ac:dyDescent="0.25">
      <c r="A38" s="6" t="s">
        <v>14</v>
      </c>
      <c r="B38" s="9" t="s">
        <v>24</v>
      </c>
      <c r="C38" s="9" t="s">
        <v>19</v>
      </c>
      <c r="D38" s="8">
        <v>220057.1</v>
      </c>
      <c r="E38" s="19">
        <v>153758.29999999999</v>
      </c>
      <c r="F38" s="19">
        <f t="shared" si="0"/>
        <v>69.872001403272151</v>
      </c>
    </row>
    <row r="39" spans="1:7" ht="15.75" x14ac:dyDescent="0.25">
      <c r="A39" s="6" t="s">
        <v>47</v>
      </c>
      <c r="B39" s="9" t="s">
        <v>24</v>
      </c>
      <c r="C39" s="9" t="s">
        <v>27</v>
      </c>
      <c r="D39" s="8">
        <v>79656</v>
      </c>
      <c r="E39" s="16">
        <v>55445.5</v>
      </c>
      <c r="F39" s="19">
        <f t="shared" si="0"/>
        <v>69.606181580797426</v>
      </c>
    </row>
    <row r="40" spans="1:7" ht="15.75" x14ac:dyDescent="0.25">
      <c r="A40" s="6" t="s">
        <v>15</v>
      </c>
      <c r="B40" s="9">
        <v>10</v>
      </c>
      <c r="C40" s="9"/>
      <c r="D40" s="8">
        <f>SUM(D41:D44)</f>
        <v>279950</v>
      </c>
      <c r="E40" s="8">
        <f>SUM(E41:E44)</f>
        <v>159167.69999999998</v>
      </c>
      <c r="F40" s="19">
        <f t="shared" si="0"/>
        <v>56.855759957135199</v>
      </c>
    </row>
    <row r="41" spans="1:7" ht="15.75" x14ac:dyDescent="0.25">
      <c r="A41" s="6" t="s">
        <v>16</v>
      </c>
      <c r="B41" s="9">
        <v>10</v>
      </c>
      <c r="C41" s="9" t="s">
        <v>19</v>
      </c>
      <c r="D41" s="8">
        <v>9170</v>
      </c>
      <c r="E41" s="18">
        <v>8268.9</v>
      </c>
      <c r="F41" s="19">
        <f t="shared" si="0"/>
        <v>90.173391494002175</v>
      </c>
    </row>
    <row r="42" spans="1:7" ht="15.75" x14ac:dyDescent="0.25">
      <c r="A42" s="6" t="s">
        <v>18</v>
      </c>
      <c r="B42" s="9" t="s">
        <v>33</v>
      </c>
      <c r="C42" s="9" t="s">
        <v>34</v>
      </c>
      <c r="D42" s="8">
        <v>124474.6</v>
      </c>
      <c r="E42" s="18">
        <v>60186.3</v>
      </c>
      <c r="F42" s="19">
        <f t="shared" si="0"/>
        <v>48.352274279250544</v>
      </c>
    </row>
    <row r="43" spans="1:7" ht="15.75" x14ac:dyDescent="0.25">
      <c r="A43" s="6" t="s">
        <v>57</v>
      </c>
      <c r="B43" s="9" t="s">
        <v>33</v>
      </c>
      <c r="C43" s="9" t="s">
        <v>27</v>
      </c>
      <c r="D43" s="8">
        <v>125631</v>
      </c>
      <c r="E43" s="18">
        <v>80703.7</v>
      </c>
      <c r="F43" s="19">
        <f t="shared" si="0"/>
        <v>64.238683127572017</v>
      </c>
    </row>
    <row r="44" spans="1:7" ht="15.75" x14ac:dyDescent="0.25">
      <c r="A44" s="6" t="s">
        <v>17</v>
      </c>
      <c r="B44" s="9">
        <v>10</v>
      </c>
      <c r="C44" s="9" t="s">
        <v>23</v>
      </c>
      <c r="D44" s="8">
        <v>20674.400000000001</v>
      </c>
      <c r="E44" s="17">
        <v>10008.799999999999</v>
      </c>
      <c r="F44" s="19">
        <f t="shared" si="0"/>
        <v>48.411562125140264</v>
      </c>
    </row>
    <row r="45" spans="1:7" ht="15.75" x14ac:dyDescent="0.25">
      <c r="A45" s="6" t="s">
        <v>39</v>
      </c>
      <c r="B45" s="9" t="s">
        <v>42</v>
      </c>
      <c r="C45" s="9"/>
      <c r="D45" s="8">
        <f>SUM(D46:D48)</f>
        <v>214509.2</v>
      </c>
      <c r="E45" s="8">
        <f>SUM(E46:E48)</f>
        <v>134734.9</v>
      </c>
      <c r="F45" s="19">
        <f t="shared" si="0"/>
        <v>62.81077921133452</v>
      </c>
    </row>
    <row r="46" spans="1:7" ht="15.75" x14ac:dyDescent="0.25">
      <c r="A46" s="6" t="s">
        <v>48</v>
      </c>
      <c r="B46" s="9" t="s">
        <v>42</v>
      </c>
      <c r="C46" s="9" t="s">
        <v>30</v>
      </c>
      <c r="D46" s="8">
        <v>42800</v>
      </c>
      <c r="E46" s="18">
        <v>29073.5</v>
      </c>
      <c r="F46" s="19">
        <f t="shared" si="0"/>
        <v>67.928738317757009</v>
      </c>
    </row>
    <row r="47" spans="1:7" ht="15.75" x14ac:dyDescent="0.25">
      <c r="A47" s="11" t="s">
        <v>73</v>
      </c>
      <c r="B47" s="9" t="s">
        <v>42</v>
      </c>
      <c r="C47" s="9" t="s">
        <v>34</v>
      </c>
      <c r="D47" s="8">
        <v>158615.1</v>
      </c>
      <c r="E47" s="17">
        <v>95736.6</v>
      </c>
      <c r="F47" s="19">
        <f t="shared" si="0"/>
        <v>60.357809565419686</v>
      </c>
    </row>
    <row r="48" spans="1:7" ht="20.45" customHeight="1" x14ac:dyDescent="0.2">
      <c r="A48" s="6" t="s">
        <v>49</v>
      </c>
      <c r="B48" s="9" t="s">
        <v>42</v>
      </c>
      <c r="C48" s="9" t="s">
        <v>32</v>
      </c>
      <c r="D48" s="8">
        <v>13094.1</v>
      </c>
      <c r="E48" s="18">
        <v>9924.7999999999993</v>
      </c>
      <c r="F48" s="20">
        <f t="shared" si="0"/>
        <v>75.795969176957556</v>
      </c>
    </row>
    <row r="49" spans="1:6" ht="15.75" x14ac:dyDescent="0.25">
      <c r="A49" s="6" t="s">
        <v>50</v>
      </c>
      <c r="B49" s="9" t="s">
        <v>41</v>
      </c>
      <c r="C49" s="9"/>
      <c r="D49" s="8">
        <f>SUM(D50:D51)</f>
        <v>3812</v>
      </c>
      <c r="E49" s="8">
        <f>SUM(E50:E51)</f>
        <v>2846.6</v>
      </c>
      <c r="F49" s="19">
        <f t="shared" si="0"/>
        <v>74.674711437565577</v>
      </c>
    </row>
    <row r="50" spans="1:6" ht="15.75" x14ac:dyDescent="0.25">
      <c r="A50" s="6" t="s">
        <v>56</v>
      </c>
      <c r="B50" s="9" t="s">
        <v>41</v>
      </c>
      <c r="C50" s="9" t="s">
        <v>30</v>
      </c>
      <c r="D50" s="8">
        <v>1891</v>
      </c>
      <c r="E50" s="19">
        <v>1406</v>
      </c>
      <c r="F50" s="19">
        <f t="shared" si="0"/>
        <v>74.352194606028547</v>
      </c>
    </row>
    <row r="51" spans="1:6" ht="15.75" x14ac:dyDescent="0.25">
      <c r="A51" s="6" t="s">
        <v>53</v>
      </c>
      <c r="B51" s="9" t="s">
        <v>41</v>
      </c>
      <c r="C51" s="9" t="s">
        <v>29</v>
      </c>
      <c r="D51" s="8">
        <v>1921</v>
      </c>
      <c r="E51" s="16">
        <v>1440.6</v>
      </c>
      <c r="F51" s="19">
        <f t="shared" si="0"/>
        <v>74.992191566892245</v>
      </c>
    </row>
    <row r="52" spans="1:6" ht="22.9" customHeight="1" x14ac:dyDescent="0.2">
      <c r="A52" s="6" t="s">
        <v>76</v>
      </c>
      <c r="B52" s="9" t="s">
        <v>46</v>
      </c>
      <c r="C52" s="9"/>
      <c r="D52" s="8">
        <f>D53</f>
        <v>430</v>
      </c>
      <c r="E52" s="8">
        <f>E53</f>
        <v>210</v>
      </c>
      <c r="F52" s="20">
        <f t="shared" si="0"/>
        <v>48.837209302325576</v>
      </c>
    </row>
    <row r="53" spans="1:6" ht="34.5" customHeight="1" x14ac:dyDescent="0.2">
      <c r="A53" s="6" t="s">
        <v>77</v>
      </c>
      <c r="B53" s="9" t="s">
        <v>46</v>
      </c>
      <c r="C53" s="9" t="s">
        <v>30</v>
      </c>
      <c r="D53" s="8">
        <v>430</v>
      </c>
      <c r="E53" s="17">
        <v>210</v>
      </c>
      <c r="F53" s="20">
        <f t="shared" si="0"/>
        <v>48.837209302325576</v>
      </c>
    </row>
    <row r="54" spans="1:6" ht="15.75" customHeight="1" x14ac:dyDescent="0.25">
      <c r="A54" s="27" t="s">
        <v>67</v>
      </c>
      <c r="B54" s="28"/>
      <c r="C54" s="28"/>
      <c r="D54" s="26">
        <f>D52+D49+D45+D40+D37+D31+D24+D17+D14+D5+D29</f>
        <v>6430458.9999999991</v>
      </c>
      <c r="E54" s="26">
        <f>E52+E49+E45+E40+E37+E31+E24+E17+E14+E5+E29</f>
        <v>4400142.4000000004</v>
      </c>
      <c r="F54" s="29">
        <f t="shared" si="0"/>
        <v>68.426567994601967</v>
      </c>
    </row>
    <row r="55" spans="1:6" x14ac:dyDescent="0.2">
      <c r="A55" s="4"/>
      <c r="D55" s="4"/>
      <c r="E55" s="4"/>
    </row>
    <row r="56" spans="1:6" x14ac:dyDescent="0.2">
      <c r="D56" s="5"/>
      <c r="E56" s="5"/>
    </row>
  </sheetData>
  <mergeCells count="2">
    <mergeCell ref="A2:F2"/>
    <mergeCell ref="E1:F1"/>
  </mergeCells>
  <pageMargins left="0.35433070866141736" right="0.19685039370078741" top="0.55118110236220474" bottom="0.43307086614173229" header="0.31496062992125984" footer="0.31496062992125984"/>
  <pageSetup paperSize="9" firstPageNumber="10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разделам и подразд. в бюджет</vt:lpstr>
      <vt:lpstr>Лист1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2024-10-24T07:42:46Z</cp:lastPrinted>
  <dcterms:created xsi:type="dcterms:W3CDTF">2006-12-07T08:41:55Z</dcterms:created>
  <dcterms:modified xsi:type="dcterms:W3CDTF">2024-12-24T02:34:31Z</dcterms:modified>
</cp:coreProperties>
</file>