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90" windowWidth="11355" windowHeight="8445"/>
  </bookViews>
  <sheets>
    <sheet name="по разделам и подразд. в бюджет" sheetId="4" r:id="rId1"/>
    <sheet name="Лист1" sheetId="5" r:id="rId2"/>
  </sheets>
  <calcPr calcId="145621" iterate="1"/>
</workbook>
</file>

<file path=xl/calcChain.xml><?xml version="1.0" encoding="utf-8"?>
<calcChain xmlns="http://schemas.openxmlformats.org/spreadsheetml/2006/main">
  <c r="F51" i="4" l="1"/>
  <c r="F23" i="4"/>
  <c r="E49" i="4" l="1"/>
  <c r="E44" i="4"/>
  <c r="E41" i="4"/>
  <c r="E57" i="4"/>
  <c r="E54" i="4"/>
  <c r="E35" i="4"/>
  <c r="E33" i="4"/>
  <c r="E28" i="4"/>
  <c r="E21" i="4"/>
  <c r="E18" i="4"/>
  <c r="E9" i="4"/>
  <c r="E59" i="4" l="1"/>
  <c r="F10" i="4"/>
  <c r="F11" i="4"/>
  <c r="F12" i="4"/>
  <c r="F13" i="4"/>
  <c r="F14" i="4"/>
  <c r="F15" i="4" l="1"/>
  <c r="F24" i="4" l="1"/>
  <c r="F34" i="4" l="1"/>
  <c r="F16" i="4"/>
  <c r="F17" i="4"/>
  <c r="F19" i="4"/>
  <c r="F20" i="4"/>
  <c r="F22" i="4"/>
  <c r="F25" i="4"/>
  <c r="F26" i="4"/>
  <c r="F27" i="4"/>
  <c r="F29" i="4"/>
  <c r="F30" i="4"/>
  <c r="F31" i="4"/>
  <c r="F32" i="4"/>
  <c r="F36" i="4"/>
  <c r="F37" i="4"/>
  <c r="F38" i="4"/>
  <c r="F39" i="4"/>
  <c r="F40" i="4"/>
  <c r="F42" i="4"/>
  <c r="F43" i="4"/>
  <c r="F45" i="4"/>
  <c r="F46" i="4"/>
  <c r="F47" i="4"/>
  <c r="F48" i="4"/>
  <c r="F50" i="4"/>
  <c r="F52" i="4"/>
  <c r="F53" i="4"/>
  <c r="F55" i="4"/>
  <c r="F56" i="4"/>
  <c r="F58" i="4"/>
  <c r="F54" i="4" l="1"/>
  <c r="F33" i="4"/>
  <c r="F49" i="4"/>
  <c r="F21" i="4"/>
  <c r="F44" i="4"/>
  <c r="F18" i="4"/>
  <c r="F57" i="4"/>
  <c r="F41" i="4"/>
  <c r="F28" i="4"/>
  <c r="F35" i="4" l="1"/>
  <c r="D59" i="4"/>
  <c r="F9" i="4" l="1"/>
  <c r="F59" i="4"/>
</calcChain>
</file>

<file path=xl/sharedStrings.xml><?xml version="1.0" encoding="utf-8"?>
<sst xmlns="http://schemas.openxmlformats.org/spreadsheetml/2006/main" count="149" uniqueCount="83">
  <si>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</si>
  <si>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</si>
  <si>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</si>
  <si>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</si>
  <si>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</si>
  <si>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</si>
  <si>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</si>
  <si>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</si>
  <si>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</si>
  <si>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</si>
  <si>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</si>
  <si>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</si>
  <si>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</si>
  <si>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</si>
  <si>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</si>
  <si>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</si>
  <si>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</si>
  <si>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</si>
  <si>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Социальное обеспечение населения</t>
  </si>
  <si>
    <t xml:space="preserve"> 01</t>
  </si>
  <si>
    <t xml:space="preserve"> 03</t>
  </si>
  <si>
    <t xml:space="preserve"> 04</t>
  </si>
  <si>
    <t xml:space="preserve"> 05</t>
  </si>
  <si>
    <t xml:space="preserve"> 06</t>
  </si>
  <si>
    <t xml:space="preserve"> 08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</si>
  <si>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</si>
  <si>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</si>
  <si>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</si>
  <si>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</si>
  <si>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</si>
  <si>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</si>
  <si>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</si>
  <si>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</si>
  <si>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</si>
  <si>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</si>
  <si>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</si>
  <si>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</si>
  <si>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Функционирование Правительства Российской Федерации, высших  исполнительных органов государственной 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</si>
  <si>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</si>
  <si>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</si>
  <si>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</si>
  <si>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</si>
  <si>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</si>
  <si>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</si>
  <si>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</si>
  <si>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</si>
  <si>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</si>
  <si>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</si>
  <si>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</si>
  <si>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</si>
  <si>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</si>
  <si>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</si>
  <si>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</si>
  <si>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</si>
  <si>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</si>
  <si>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</si>
  <si>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</si>
  <si>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</si>
  <si>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</si>
  <si>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</si>
  <si>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</si>
  <si>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</si>
  <si>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</si>
  <si>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Коммунальное хозяйство</t>
  </si>
  <si>
    <t>тыс.руб.</t>
  </si>
  <si>
    <t>ИТОГО</t>
  </si>
  <si>
    <t>План</t>
  </si>
  <si>
    <t>Касса</t>
  </si>
  <si>
    <t>% исполнения</t>
  </si>
  <si>
    <t>Охрана окружающей среды</t>
  </si>
  <si>
    <t>Охрана объектов растительного и животного мира и среды их обитания</t>
  </si>
  <si>
    <t>Спорт высших достижений</t>
  </si>
  <si>
    <t>Водное хозяйство</t>
  </si>
  <si>
    <t>Молодежная политика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</si>
  <si>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</si>
  <si>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</si>
  <si>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Обеспечение проведения выборов и референдумов</t>
  </si>
  <si>
    <t>Массовый спорт</t>
  </si>
  <si>
    <t>Приложение 3</t>
  </si>
  <si>
    <t>к решению Думы города</t>
  </si>
  <si>
    <t>от"___________" №_____</t>
  </si>
  <si>
    <t>РАСХОДЫ</t>
  </si>
  <si>
    <t>бюджета города по разделам и подразделам классификации расходов бюджета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</si>
</sst>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164" fontId="1" fillId="0" borderId="0" xfId="0" applyNumberFormat="1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wrapText="1"/>
    </xf>
    <xf numFmtId="0" fontId="6" fillId="0" borderId="1" xfId="0" applyFont="1" applyBorder="1"/>
    <xf numFmtId="0" fontId="5" fillId="0" borderId="0" xfId="0" applyFont="1" applyFill="1" applyAlignment="1">
      <alignment wrapText="1"/>
    </xf>
    <xf numFmtId="0" fontId="1" fillId="0" borderId="0" xfId="0" applyFont="1" applyFill="1" applyAlignment="1"/>
    <xf numFmtId="0" fontId="3" fillId="0" borderId="0" xfId="0" applyFont="1" applyFill="1"/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/>
    </xf>
    <xf numFmtId="164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/>
    <xf numFmtId="164" fontId="2" fillId="0" borderId="1" xfId="0" applyNumberFormat="1" applyFont="1" applyFill="1" applyBorder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I7" sqref="I7"/>
    </sheetView>
  </sheetViews>
  <sheetFormatPr defaultColWidth="9.140625" defaultRowHeight="12" x14ac:dyDescent="0.2"/>
  <cols>
    <col min="1" max="1" width="52.7109375" style="1" customWidth="1"/>
    <col min="2" max="3" width="5.5703125" style="3" customWidth="1"/>
    <col min="4" max="4" width="12.5703125" style="3" customWidth="1"/>
    <col min="5" max="5" width="11.42578125" style="1" customWidth="1"/>
    <col min="6" max="6" width="9.140625" style="1"/>
    <col min="7" max="7" width="10" style="1" bestFit="1" customWidth="1"/>
    <col min="8" max="8" width="15.85546875" style="1" customWidth="1"/>
    <col min="9" max="16384" width="9.140625" style="1"/>
  </cols>
  <sheetData>
    <row r="1" spans="1:6" ht="15.75" x14ac:dyDescent="0.25">
      <c r="E1" s="32"/>
      <c r="F1" s="31" t="s">
        <v>78</v>
      </c>
    </row>
    <row r="2" spans="1:6" ht="15.75" x14ac:dyDescent="0.25">
      <c r="D2" s="33" t="s">
        <v>79</v>
      </c>
      <c r="E2" s="33"/>
      <c r="F2" s="33"/>
    </row>
    <row r="3" spans="1:6" ht="15.75" x14ac:dyDescent="0.25">
      <c r="D3" s="33" t="s">
        <v>80</v>
      </c>
      <c r="E3" s="33"/>
      <c r="F3" s="33"/>
    </row>
    <row r="4" spans="1:6" ht="13.5" customHeight="1" x14ac:dyDescent="0.3">
      <c r="A4" s="8"/>
      <c r="B4" s="8"/>
      <c r="C4" s="8"/>
      <c r="D4" s="10"/>
      <c r="E4" s="30"/>
      <c r="F4" s="30"/>
    </row>
    <row r="5" spans="1:6" ht="18" customHeight="1" x14ac:dyDescent="0.2">
      <c r="A5" s="29" t="s">
        <v>81</v>
      </c>
      <c r="B5" s="29"/>
      <c r="C5" s="29"/>
      <c r="D5" s="29"/>
      <c r="E5" s="29"/>
      <c r="F5" s="29"/>
    </row>
    <row r="6" spans="1:6" ht="18" customHeight="1" x14ac:dyDescent="0.2">
      <c r="A6" s="29" t="s">
        <v>82</v>
      </c>
      <c r="B6" s="29"/>
      <c r="C6" s="29"/>
      <c r="D6" s="29"/>
      <c r="E6" s="29"/>
      <c r="F6" s="29"/>
    </row>
    <row r="7" spans="1:6" ht="12.75" x14ac:dyDescent="0.2">
      <c r="A7" s="2"/>
      <c r="F7" s="12" t="s">
        <v>64</v>
      </c>
    </row>
    <row r="8" spans="1:6" ht="48.75" customHeight="1" x14ac:dyDescent="0.25">
      <c r="A8" s="19" t="s">
        <v>0</v>
      </c>
      <c r="B8" s="20" t="s">
        <v>1</v>
      </c>
      <c r="C8" s="20" t="s">
        <v>43</v>
      </c>
      <c r="D8" s="21" t="s">
        <v>66</v>
      </c>
      <c r="E8" s="22" t="s">
        <v>67</v>
      </c>
      <c r="F8" s="23" t="s">
        <v>68</v>
      </c>
    </row>
    <row r="9" spans="1:6" ht="15.75" x14ac:dyDescent="0.25">
      <c r="A9" s="6" t="s">
        <v>2</v>
      </c>
      <c r="B9" s="7" t="s">
        <v>19</v>
      </c>
      <c r="C9" s="7"/>
      <c r="D9" s="27">
        <v>434780.42233999999</v>
      </c>
      <c r="E9" s="27">
        <f>SUM(E10:E17)</f>
        <v>421326</v>
      </c>
      <c r="F9" s="17">
        <f>E9/D9*100</f>
        <v>96.905467300577158</v>
      </c>
    </row>
    <row r="10" spans="1:6" ht="46.9" customHeight="1" x14ac:dyDescent="0.2">
      <c r="A10" s="6" t="s">
        <v>61</v>
      </c>
      <c r="B10" s="7" t="s">
        <v>30</v>
      </c>
      <c r="C10" s="7" t="s">
        <v>29</v>
      </c>
      <c r="D10" s="27">
        <v>3982.4297099999999</v>
      </c>
      <c r="E10" s="13">
        <v>3981.7</v>
      </c>
      <c r="F10" s="18">
        <f t="shared" ref="F10:F59" si="0">E10/D10*100</f>
        <v>99.981676763856811</v>
      </c>
    </row>
    <row r="11" spans="1:6" ht="62.25" customHeight="1" x14ac:dyDescent="0.2">
      <c r="A11" s="6" t="s">
        <v>54</v>
      </c>
      <c r="B11" s="7" t="s">
        <v>30</v>
      </c>
      <c r="C11" s="7" t="s">
        <v>34</v>
      </c>
      <c r="D11" s="27">
        <v>14870.52627</v>
      </c>
      <c r="E11" s="13">
        <v>14813.1</v>
      </c>
      <c r="F11" s="18">
        <f t="shared" si="0"/>
        <v>99.613824897940219</v>
      </c>
    </row>
    <row r="12" spans="1:6" ht="63" x14ac:dyDescent="0.2">
      <c r="A12" s="6" t="s">
        <v>37</v>
      </c>
      <c r="B12" s="7" t="s">
        <v>19</v>
      </c>
      <c r="C12" s="7" t="s">
        <v>21</v>
      </c>
      <c r="D12" s="27">
        <v>90687.268180000014</v>
      </c>
      <c r="E12" s="15">
        <v>89362.4</v>
      </c>
      <c r="F12" s="18">
        <f t="shared" si="0"/>
        <v>98.539080284819732</v>
      </c>
    </row>
    <row r="13" spans="1:6" ht="15.75" x14ac:dyDescent="0.25">
      <c r="A13" s="6" t="s">
        <v>60</v>
      </c>
      <c r="B13" s="7" t="s">
        <v>30</v>
      </c>
      <c r="C13" s="7" t="s">
        <v>32</v>
      </c>
      <c r="D13" s="27">
        <v>31.5</v>
      </c>
      <c r="E13" s="16">
        <v>0</v>
      </c>
      <c r="F13" s="17">
        <f t="shared" si="0"/>
        <v>0</v>
      </c>
    </row>
    <row r="14" spans="1:6" ht="47.25" customHeight="1" x14ac:dyDescent="0.2">
      <c r="A14" s="6" t="s">
        <v>38</v>
      </c>
      <c r="B14" s="7" t="s">
        <v>30</v>
      </c>
      <c r="C14" s="7" t="s">
        <v>25</v>
      </c>
      <c r="D14" s="27">
        <v>34644.6</v>
      </c>
      <c r="E14" s="16">
        <v>34633</v>
      </c>
      <c r="F14" s="18">
        <f t="shared" si="0"/>
        <v>99.966517148415633</v>
      </c>
    </row>
    <row r="15" spans="1:6" ht="17.45" customHeight="1" x14ac:dyDescent="0.2">
      <c r="A15" s="6" t="s">
        <v>76</v>
      </c>
      <c r="B15" s="7" t="s">
        <v>30</v>
      </c>
      <c r="C15" s="7" t="s">
        <v>31</v>
      </c>
      <c r="D15" s="27">
        <v>1700</v>
      </c>
      <c r="E15" s="15">
        <v>1700</v>
      </c>
      <c r="F15" s="18">
        <f t="shared" si="0"/>
        <v>100</v>
      </c>
    </row>
    <row r="16" spans="1:6" ht="15.75" x14ac:dyDescent="0.25">
      <c r="A16" s="6" t="s">
        <v>3</v>
      </c>
      <c r="B16" s="7" t="s">
        <v>30</v>
      </c>
      <c r="C16" s="7" t="s">
        <v>42</v>
      </c>
      <c r="D16" s="27">
        <v>2005.98369</v>
      </c>
      <c r="E16" s="16">
        <v>0</v>
      </c>
      <c r="F16" s="17">
        <f t="shared" si="0"/>
        <v>0</v>
      </c>
    </row>
    <row r="17" spans="1:6" ht="15.75" x14ac:dyDescent="0.25">
      <c r="A17" s="6" t="s">
        <v>4</v>
      </c>
      <c r="B17" s="7" t="s">
        <v>19</v>
      </c>
      <c r="C17" s="7" t="s">
        <v>46</v>
      </c>
      <c r="D17" s="28">
        <v>286858.11449000001</v>
      </c>
      <c r="E17" s="16">
        <v>276835.8</v>
      </c>
      <c r="F17" s="17">
        <f t="shared" si="0"/>
        <v>96.506177101589572</v>
      </c>
    </row>
    <row r="18" spans="1:6" ht="32.25" customHeight="1" x14ac:dyDescent="0.2">
      <c r="A18" s="6" t="s">
        <v>5</v>
      </c>
      <c r="B18" s="7" t="s">
        <v>20</v>
      </c>
      <c r="C18" s="7"/>
      <c r="D18" s="27">
        <v>74840.602350000001</v>
      </c>
      <c r="E18" s="27">
        <f>E19+E20</f>
        <v>73788.5</v>
      </c>
      <c r="F18" s="18">
        <f t="shared" si="0"/>
        <v>98.594209136532967</v>
      </c>
    </row>
    <row r="19" spans="1:6" ht="45" customHeight="1" x14ac:dyDescent="0.2">
      <c r="A19" s="6" t="s">
        <v>62</v>
      </c>
      <c r="B19" s="7" t="s">
        <v>20</v>
      </c>
      <c r="C19" s="7" t="s">
        <v>33</v>
      </c>
      <c r="D19" s="27">
        <v>74083.602350000001</v>
      </c>
      <c r="E19" s="16">
        <v>73039.600000000006</v>
      </c>
      <c r="F19" s="18">
        <f t="shared" si="0"/>
        <v>98.590778098144156</v>
      </c>
    </row>
    <row r="20" spans="1:6" ht="31.5" x14ac:dyDescent="0.2">
      <c r="A20" s="6" t="s">
        <v>45</v>
      </c>
      <c r="B20" s="7" t="s">
        <v>34</v>
      </c>
      <c r="C20" s="7" t="s">
        <v>36</v>
      </c>
      <c r="D20" s="27">
        <v>757</v>
      </c>
      <c r="E20" s="15">
        <v>748.9</v>
      </c>
      <c r="F20" s="18">
        <f t="shared" si="0"/>
        <v>98.929986789960367</v>
      </c>
    </row>
    <row r="21" spans="1:6" ht="15.75" x14ac:dyDescent="0.25">
      <c r="A21" s="6" t="s">
        <v>6</v>
      </c>
      <c r="B21" s="7" t="s">
        <v>27</v>
      </c>
      <c r="C21" s="7"/>
      <c r="D21" s="27">
        <v>1067448.1383500001</v>
      </c>
      <c r="E21" s="27">
        <f>SUM(E22:E27)</f>
        <v>1024011.4999999999</v>
      </c>
      <c r="F21" s="17">
        <f>E21/D21*100</f>
        <v>95.930796374131859</v>
      </c>
    </row>
    <row r="22" spans="1:6" ht="15.75" x14ac:dyDescent="0.25">
      <c r="A22" s="6" t="s">
        <v>52</v>
      </c>
      <c r="B22" s="7" t="s">
        <v>27</v>
      </c>
      <c r="C22" s="7" t="s">
        <v>30</v>
      </c>
      <c r="D22" s="27">
        <v>2931.3</v>
      </c>
      <c r="E22" s="14">
        <v>2931.3</v>
      </c>
      <c r="F22" s="17">
        <f t="shared" si="0"/>
        <v>100</v>
      </c>
    </row>
    <row r="23" spans="1:6" ht="15.75" x14ac:dyDescent="0.25">
      <c r="A23" s="6" t="s">
        <v>58</v>
      </c>
      <c r="B23" s="7" t="s">
        <v>27</v>
      </c>
      <c r="C23" s="7" t="s">
        <v>32</v>
      </c>
      <c r="D23" s="27">
        <v>3027.8305299999997</v>
      </c>
      <c r="E23" s="14">
        <v>2801.9</v>
      </c>
      <c r="F23" s="17">
        <f>E23/D23*100</f>
        <v>92.538204243551249</v>
      </c>
    </row>
    <row r="24" spans="1:6" ht="15.75" x14ac:dyDescent="0.25">
      <c r="A24" s="6" t="s">
        <v>72</v>
      </c>
      <c r="B24" s="7" t="s">
        <v>27</v>
      </c>
      <c r="C24" s="7" t="s">
        <v>25</v>
      </c>
      <c r="D24" s="27">
        <v>2339.6979999999999</v>
      </c>
      <c r="E24" s="14">
        <v>2339.4</v>
      </c>
      <c r="F24" s="17">
        <f t="shared" si="0"/>
        <v>99.987263313470379</v>
      </c>
    </row>
    <row r="25" spans="1:6" ht="15.75" x14ac:dyDescent="0.25">
      <c r="A25" s="6" t="s">
        <v>44</v>
      </c>
      <c r="B25" s="7" t="s">
        <v>27</v>
      </c>
      <c r="C25" s="7" t="s">
        <v>28</v>
      </c>
      <c r="D25" s="27">
        <v>124884.7</v>
      </c>
      <c r="E25" s="14">
        <v>124165.5</v>
      </c>
      <c r="F25" s="17">
        <f t="shared" si="0"/>
        <v>99.424108797955242</v>
      </c>
    </row>
    <row r="26" spans="1:6" ht="15.75" x14ac:dyDescent="0.25">
      <c r="A26" s="6" t="s">
        <v>51</v>
      </c>
      <c r="B26" s="7" t="s">
        <v>27</v>
      </c>
      <c r="C26" s="7" t="s">
        <v>26</v>
      </c>
      <c r="D26" s="27">
        <v>916818.20982000011</v>
      </c>
      <c r="E26" s="14">
        <v>874479.2</v>
      </c>
      <c r="F26" s="17">
        <f t="shared" si="0"/>
        <v>95.381962381799482</v>
      </c>
    </row>
    <row r="27" spans="1:6" ht="31.5" x14ac:dyDescent="0.25">
      <c r="A27" s="6" t="s">
        <v>35</v>
      </c>
      <c r="B27" s="7" t="s">
        <v>27</v>
      </c>
      <c r="C27" s="7" t="s">
        <v>41</v>
      </c>
      <c r="D27" s="27">
        <v>17446.400000000001</v>
      </c>
      <c r="E27" s="15">
        <v>17294.2</v>
      </c>
      <c r="F27" s="17">
        <f t="shared" si="0"/>
        <v>99.127613719735876</v>
      </c>
    </row>
    <row r="28" spans="1:6" ht="15.75" x14ac:dyDescent="0.25">
      <c r="A28" s="6" t="s">
        <v>7</v>
      </c>
      <c r="B28" s="7" t="s">
        <v>32</v>
      </c>
      <c r="C28" s="7"/>
      <c r="D28" s="27">
        <v>942063.40746999998</v>
      </c>
      <c r="E28" s="27">
        <f>SUM(E29:E32)</f>
        <v>882123.5</v>
      </c>
      <c r="F28" s="17">
        <f t="shared" si="0"/>
        <v>93.637380775570705</v>
      </c>
    </row>
    <row r="29" spans="1:6" ht="15.75" x14ac:dyDescent="0.25">
      <c r="A29" s="6" t="s">
        <v>8</v>
      </c>
      <c r="B29" s="7" t="s">
        <v>32</v>
      </c>
      <c r="C29" s="7" t="s">
        <v>30</v>
      </c>
      <c r="D29" s="27">
        <v>629633.79282000009</v>
      </c>
      <c r="E29" s="16">
        <v>594698.19999999995</v>
      </c>
      <c r="F29" s="17">
        <f t="shared" si="0"/>
        <v>94.451442533995703</v>
      </c>
    </row>
    <row r="30" spans="1:6" ht="15.75" x14ac:dyDescent="0.25">
      <c r="A30" s="6" t="s">
        <v>63</v>
      </c>
      <c r="B30" s="7" t="s">
        <v>32</v>
      </c>
      <c r="C30" s="7" t="s">
        <v>29</v>
      </c>
      <c r="D30" s="27">
        <v>89379.091840000008</v>
      </c>
      <c r="E30" s="16">
        <v>89378.4</v>
      </c>
      <c r="F30" s="17">
        <f t="shared" si="0"/>
        <v>99.999225948724956</v>
      </c>
    </row>
    <row r="31" spans="1:6" ht="15.75" x14ac:dyDescent="0.25">
      <c r="A31" s="6" t="s">
        <v>40</v>
      </c>
      <c r="B31" s="7" t="s">
        <v>22</v>
      </c>
      <c r="C31" s="7" t="s">
        <v>34</v>
      </c>
      <c r="D31" s="27">
        <v>202908.64280999999</v>
      </c>
      <c r="E31" s="16">
        <v>178120.6</v>
      </c>
      <c r="F31" s="17">
        <f t="shared" si="0"/>
        <v>87.783643679874658</v>
      </c>
    </row>
    <row r="32" spans="1:6" ht="30" customHeight="1" x14ac:dyDescent="0.25">
      <c r="A32" s="6" t="s">
        <v>9</v>
      </c>
      <c r="B32" s="7" t="s">
        <v>22</v>
      </c>
      <c r="C32" s="7" t="s">
        <v>32</v>
      </c>
      <c r="D32" s="27">
        <v>20141.88</v>
      </c>
      <c r="E32" s="15">
        <v>19926.3</v>
      </c>
      <c r="F32" s="17">
        <f t="shared" si="0"/>
        <v>98.92969275956365</v>
      </c>
    </row>
    <row r="33" spans="1:7" ht="18" customHeight="1" x14ac:dyDescent="0.25">
      <c r="A33" s="6" t="s">
        <v>69</v>
      </c>
      <c r="B33" s="7" t="s">
        <v>25</v>
      </c>
      <c r="C33" s="7"/>
      <c r="D33" s="27">
        <v>15500</v>
      </c>
      <c r="E33" s="27">
        <f>E34</f>
        <v>210.3</v>
      </c>
      <c r="F33" s="17">
        <f t="shared" si="0"/>
        <v>1.3567741935483872</v>
      </c>
    </row>
    <row r="34" spans="1:7" ht="31.5" customHeight="1" x14ac:dyDescent="0.2">
      <c r="A34" s="6" t="s">
        <v>70</v>
      </c>
      <c r="B34" s="7" t="s">
        <v>25</v>
      </c>
      <c r="C34" s="7" t="s">
        <v>34</v>
      </c>
      <c r="D34" s="27">
        <v>15500</v>
      </c>
      <c r="E34" s="15">
        <v>210.3</v>
      </c>
      <c r="F34" s="18">
        <f t="shared" si="0"/>
        <v>1.3567741935483872</v>
      </c>
    </row>
    <row r="35" spans="1:7" ht="15.75" x14ac:dyDescent="0.25">
      <c r="A35" s="6" t="s">
        <v>10</v>
      </c>
      <c r="B35" s="7" t="s">
        <v>31</v>
      </c>
      <c r="C35" s="7"/>
      <c r="D35" s="27">
        <v>3356962.39218</v>
      </c>
      <c r="E35" s="27">
        <f>SUM(E36:E40)</f>
        <v>3289885.8</v>
      </c>
      <c r="F35" s="17">
        <f t="shared" si="0"/>
        <v>98.001866439247152</v>
      </c>
    </row>
    <row r="36" spans="1:7" ht="15.75" x14ac:dyDescent="0.25">
      <c r="A36" s="6" t="s">
        <v>11</v>
      </c>
      <c r="B36" s="7" t="s">
        <v>31</v>
      </c>
      <c r="C36" s="7" t="s">
        <v>30</v>
      </c>
      <c r="D36" s="27">
        <v>1197340.1498399999</v>
      </c>
      <c r="E36" s="16">
        <v>1173149.3999999999</v>
      </c>
      <c r="F36" s="17">
        <f t="shared" si="0"/>
        <v>97.979625936436477</v>
      </c>
    </row>
    <row r="37" spans="1:7" ht="15.75" x14ac:dyDescent="0.25">
      <c r="A37" s="6" t="s">
        <v>12</v>
      </c>
      <c r="B37" s="7" t="s">
        <v>31</v>
      </c>
      <c r="C37" s="7" t="s">
        <v>29</v>
      </c>
      <c r="D37" s="27">
        <v>1739363.0719900001</v>
      </c>
      <c r="E37" s="16">
        <v>1699425.5</v>
      </c>
      <c r="F37" s="17">
        <f t="shared" si="0"/>
        <v>97.703896752027291</v>
      </c>
    </row>
    <row r="38" spans="1:7" ht="15.75" x14ac:dyDescent="0.25">
      <c r="A38" s="6" t="s">
        <v>59</v>
      </c>
      <c r="B38" s="7" t="s">
        <v>31</v>
      </c>
      <c r="C38" s="7" t="s">
        <v>34</v>
      </c>
      <c r="D38" s="27">
        <v>275420.83299999998</v>
      </c>
      <c r="E38" s="16">
        <v>274532.8</v>
      </c>
      <c r="F38" s="17">
        <f t="shared" si="0"/>
        <v>99.677572320754692</v>
      </c>
    </row>
    <row r="39" spans="1:7" ht="15.75" x14ac:dyDescent="0.25">
      <c r="A39" s="6" t="s">
        <v>73</v>
      </c>
      <c r="B39" s="7" t="s">
        <v>31</v>
      </c>
      <c r="C39" s="7" t="s">
        <v>31</v>
      </c>
      <c r="D39" s="27">
        <v>3035</v>
      </c>
      <c r="E39" s="15">
        <v>3033.7</v>
      </c>
      <c r="F39" s="17">
        <f t="shared" si="0"/>
        <v>99.957166392092262</v>
      </c>
    </row>
    <row r="40" spans="1:7" ht="15.75" x14ac:dyDescent="0.25">
      <c r="A40" s="6" t="s">
        <v>13</v>
      </c>
      <c r="B40" s="7" t="s">
        <v>31</v>
      </c>
      <c r="C40" s="7" t="s">
        <v>26</v>
      </c>
      <c r="D40" s="27">
        <v>141803.33734999999</v>
      </c>
      <c r="E40" s="15">
        <v>139744.4</v>
      </c>
      <c r="F40" s="17">
        <f t="shared" si="0"/>
        <v>98.548033220883852</v>
      </c>
    </row>
    <row r="41" spans="1:7" ht="15.75" x14ac:dyDescent="0.25">
      <c r="A41" s="6" t="s">
        <v>55</v>
      </c>
      <c r="B41" s="7" t="s">
        <v>24</v>
      </c>
      <c r="C41" s="7"/>
      <c r="D41" s="27">
        <v>323524.37300000002</v>
      </c>
      <c r="E41" s="27">
        <f>SUM(E42:E43)</f>
        <v>322628.5</v>
      </c>
      <c r="F41" s="17">
        <f t="shared" si="0"/>
        <v>99.72308948729497</v>
      </c>
      <c r="G41" s="11"/>
    </row>
    <row r="42" spans="1:7" ht="15.75" x14ac:dyDescent="0.25">
      <c r="A42" s="6" t="s">
        <v>14</v>
      </c>
      <c r="B42" s="7" t="s">
        <v>24</v>
      </c>
      <c r="C42" s="7" t="s">
        <v>19</v>
      </c>
      <c r="D42" s="27">
        <v>238598.30506000001</v>
      </c>
      <c r="E42" s="17">
        <v>237786.4</v>
      </c>
      <c r="F42" s="17">
        <f t="shared" si="0"/>
        <v>99.659718848465474</v>
      </c>
    </row>
    <row r="43" spans="1:7" ht="16.5" customHeight="1" x14ac:dyDescent="0.25">
      <c r="A43" s="6" t="s">
        <v>47</v>
      </c>
      <c r="B43" s="7" t="s">
        <v>24</v>
      </c>
      <c r="C43" s="7" t="s">
        <v>27</v>
      </c>
      <c r="D43" s="27">
        <v>84926.067939999994</v>
      </c>
      <c r="E43" s="14">
        <v>84842.1</v>
      </c>
      <c r="F43" s="17">
        <f t="shared" si="0"/>
        <v>99.901128190628924</v>
      </c>
    </row>
    <row r="44" spans="1:7" ht="15.75" x14ac:dyDescent="0.25">
      <c r="A44" s="6" t="s">
        <v>15</v>
      </c>
      <c r="B44" s="7">
        <v>10</v>
      </c>
      <c r="C44" s="7"/>
      <c r="D44" s="27">
        <v>254076.80733000001</v>
      </c>
      <c r="E44" s="28">
        <f>SUM(E45:E48)</f>
        <v>211598.5</v>
      </c>
      <c r="F44" s="17">
        <f t="shared" si="0"/>
        <v>83.281312538366265</v>
      </c>
    </row>
    <row r="45" spans="1:7" ht="15.75" x14ac:dyDescent="0.25">
      <c r="A45" s="6" t="s">
        <v>16</v>
      </c>
      <c r="B45" s="7">
        <v>10</v>
      </c>
      <c r="C45" s="7" t="s">
        <v>19</v>
      </c>
      <c r="D45" s="27">
        <v>11035</v>
      </c>
      <c r="E45" s="16">
        <v>11034.1</v>
      </c>
      <c r="F45" s="17">
        <f t="shared" si="0"/>
        <v>99.991844132306312</v>
      </c>
    </row>
    <row r="46" spans="1:7" ht="15.75" x14ac:dyDescent="0.25">
      <c r="A46" s="6" t="s">
        <v>18</v>
      </c>
      <c r="B46" s="7" t="s">
        <v>33</v>
      </c>
      <c r="C46" s="7" t="s">
        <v>34</v>
      </c>
      <c r="D46" s="27">
        <v>102259.21653000001</v>
      </c>
      <c r="E46" s="16">
        <v>78848.899999999994</v>
      </c>
      <c r="F46" s="17">
        <f t="shared" si="0"/>
        <v>77.106888430802641</v>
      </c>
    </row>
    <row r="47" spans="1:7" ht="15.75" x14ac:dyDescent="0.25">
      <c r="A47" s="6" t="s">
        <v>57</v>
      </c>
      <c r="B47" s="7" t="s">
        <v>33</v>
      </c>
      <c r="C47" s="7" t="s">
        <v>27</v>
      </c>
      <c r="D47" s="27">
        <v>126631</v>
      </c>
      <c r="E47" s="16">
        <v>108884.5</v>
      </c>
      <c r="F47" s="17">
        <f t="shared" si="0"/>
        <v>85.985659119804794</v>
      </c>
    </row>
    <row r="48" spans="1:7" ht="15.75" x14ac:dyDescent="0.25">
      <c r="A48" s="6" t="s">
        <v>17</v>
      </c>
      <c r="B48" s="7">
        <v>10</v>
      </c>
      <c r="C48" s="7" t="s">
        <v>23</v>
      </c>
      <c r="D48" s="27">
        <v>14151.5908</v>
      </c>
      <c r="E48" s="15">
        <v>12831</v>
      </c>
      <c r="F48" s="17">
        <f t="shared" si="0"/>
        <v>90.668251939562865</v>
      </c>
    </row>
    <row r="49" spans="1:6" ht="15.75" x14ac:dyDescent="0.25">
      <c r="A49" s="6" t="s">
        <v>39</v>
      </c>
      <c r="B49" s="7" t="s">
        <v>42</v>
      </c>
      <c r="C49" s="7"/>
      <c r="D49" s="27">
        <v>237124.74997999999</v>
      </c>
      <c r="E49" s="28">
        <f>SUM(E50:E53)</f>
        <v>236606.3</v>
      </c>
      <c r="F49" s="17">
        <f t="shared" si="0"/>
        <v>99.781359820076261</v>
      </c>
    </row>
    <row r="50" spans="1:6" ht="15.75" x14ac:dyDescent="0.25">
      <c r="A50" s="6" t="s">
        <v>48</v>
      </c>
      <c r="B50" s="7" t="s">
        <v>42</v>
      </c>
      <c r="C50" s="7" t="s">
        <v>30</v>
      </c>
      <c r="D50" s="27">
        <v>42774.5</v>
      </c>
      <c r="E50" s="16">
        <v>42774.5</v>
      </c>
      <c r="F50" s="17">
        <f t="shared" si="0"/>
        <v>100</v>
      </c>
    </row>
    <row r="51" spans="1:6" ht="15.75" x14ac:dyDescent="0.25">
      <c r="A51" s="6" t="s">
        <v>77</v>
      </c>
      <c r="B51" s="7" t="s">
        <v>42</v>
      </c>
      <c r="C51" s="7" t="s">
        <v>29</v>
      </c>
      <c r="D51" s="27">
        <v>33036.5</v>
      </c>
      <c r="E51" s="16">
        <v>33036.5</v>
      </c>
      <c r="F51" s="17">
        <f t="shared" si="0"/>
        <v>100</v>
      </c>
    </row>
    <row r="52" spans="1:6" ht="15.75" x14ac:dyDescent="0.25">
      <c r="A52" s="9" t="s">
        <v>71</v>
      </c>
      <c r="B52" s="7" t="s">
        <v>42</v>
      </c>
      <c r="C52" s="7" t="s">
        <v>34</v>
      </c>
      <c r="D52" s="27">
        <v>144922.9</v>
      </c>
      <c r="E52" s="15">
        <v>144404.79999999999</v>
      </c>
      <c r="F52" s="17">
        <f t="shared" si="0"/>
        <v>99.642499563561032</v>
      </c>
    </row>
    <row r="53" spans="1:6" ht="30.75" customHeight="1" x14ac:dyDescent="0.2">
      <c r="A53" s="6" t="s">
        <v>49</v>
      </c>
      <c r="B53" s="7" t="s">
        <v>42</v>
      </c>
      <c r="C53" s="7" t="s">
        <v>32</v>
      </c>
      <c r="D53" s="27">
        <v>16390.849979999999</v>
      </c>
      <c r="E53" s="16">
        <v>16390.5</v>
      </c>
      <c r="F53" s="18">
        <f t="shared" si="0"/>
        <v>99.997864784313037</v>
      </c>
    </row>
    <row r="54" spans="1:6" ht="15.75" x14ac:dyDescent="0.25">
      <c r="A54" s="6" t="s">
        <v>50</v>
      </c>
      <c r="B54" s="7" t="s">
        <v>41</v>
      </c>
      <c r="C54" s="7"/>
      <c r="D54" s="27">
        <v>3818</v>
      </c>
      <c r="E54" s="27">
        <f>SUM(E55:E56)</f>
        <v>3818</v>
      </c>
      <c r="F54" s="17">
        <f t="shared" si="0"/>
        <v>100</v>
      </c>
    </row>
    <row r="55" spans="1:6" ht="15.75" x14ac:dyDescent="0.25">
      <c r="A55" s="6" t="s">
        <v>56</v>
      </c>
      <c r="B55" s="7" t="s">
        <v>41</v>
      </c>
      <c r="C55" s="7" t="s">
        <v>30</v>
      </c>
      <c r="D55" s="27">
        <v>1897</v>
      </c>
      <c r="E55" s="17">
        <v>1897</v>
      </c>
      <c r="F55" s="17">
        <f t="shared" si="0"/>
        <v>100</v>
      </c>
    </row>
    <row r="56" spans="1:6" ht="15.75" x14ac:dyDescent="0.25">
      <c r="A56" s="6" t="s">
        <v>53</v>
      </c>
      <c r="B56" s="7" t="s">
        <v>41</v>
      </c>
      <c r="C56" s="7" t="s">
        <v>29</v>
      </c>
      <c r="D56" s="27">
        <v>1921</v>
      </c>
      <c r="E56" s="14">
        <v>1921</v>
      </c>
      <c r="F56" s="17">
        <f t="shared" si="0"/>
        <v>100</v>
      </c>
    </row>
    <row r="57" spans="1:6" ht="31.5" customHeight="1" x14ac:dyDescent="0.2">
      <c r="A57" s="6" t="s">
        <v>74</v>
      </c>
      <c r="B57" s="7" t="s">
        <v>46</v>
      </c>
      <c r="C57" s="7"/>
      <c r="D57" s="27">
        <v>405</v>
      </c>
      <c r="E57" s="27">
        <f>E58</f>
        <v>404.9</v>
      </c>
      <c r="F57" s="18">
        <f t="shared" si="0"/>
        <v>99.975308641975303</v>
      </c>
    </row>
    <row r="58" spans="1:6" ht="34.5" customHeight="1" x14ac:dyDescent="0.2">
      <c r="A58" s="6" t="s">
        <v>75</v>
      </c>
      <c r="B58" s="7" t="s">
        <v>46</v>
      </c>
      <c r="C58" s="7" t="s">
        <v>30</v>
      </c>
      <c r="D58" s="27">
        <v>405</v>
      </c>
      <c r="E58" s="15">
        <v>404.9</v>
      </c>
      <c r="F58" s="18">
        <f t="shared" si="0"/>
        <v>99.975308641975303</v>
      </c>
    </row>
    <row r="59" spans="1:6" ht="15.75" customHeight="1" x14ac:dyDescent="0.25">
      <c r="A59" s="24" t="s">
        <v>65</v>
      </c>
      <c r="B59" s="25"/>
      <c r="C59" s="25"/>
      <c r="D59" s="27">
        <f>D57+D54+D49+D44+D41+D35+D28+D21+D18+D9+D33</f>
        <v>6710543.8930000011</v>
      </c>
      <c r="E59" s="27">
        <f>E57+E54+E49+E44+E41+E35+E28+E21+E18+E9+E33</f>
        <v>6466401.7999999998</v>
      </c>
      <c r="F59" s="26">
        <f t="shared" si="0"/>
        <v>96.361813633993592</v>
      </c>
    </row>
    <row r="60" spans="1:6" x14ac:dyDescent="0.2">
      <c r="A60" s="4"/>
      <c r="D60" s="4"/>
      <c r="E60" s="4"/>
    </row>
    <row r="61" spans="1:6" x14ac:dyDescent="0.2">
      <c r="D61" s="5"/>
      <c r="E61" s="5"/>
    </row>
  </sheetData>
  <mergeCells count="5">
    <mergeCell ref="A5:F5"/>
    <mergeCell ref="E4:F4"/>
    <mergeCell ref="D2:F2"/>
    <mergeCell ref="D3:F3"/>
    <mergeCell ref="A6:F6"/>
  </mergeCells>
  <pageMargins left="0.55118110236220474" right="0.19685039370078741" top="0.55118110236220474" bottom="0.43307086614173229" header="0.31496062992125984" footer="0.31496062992125984"/>
  <pageSetup paperSize="9" firstPageNumber="60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разделам и подразд. в бюджет</vt:lpstr>
      <vt:lpstr>Лист1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2025-03-17T08:53:08Z</cp:lastPrinted>
  <dcterms:created xsi:type="dcterms:W3CDTF">2006-12-07T08:41:55Z</dcterms:created>
  <dcterms:modified xsi:type="dcterms:W3CDTF">2025-04-15T07:39:29Z</dcterms:modified>
</cp:coreProperties>
</file>