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945" yWindow="90" windowWidth="11355" windowHeight="8445"/>
  </bookViews>
  <sheets>
    <sheet name="функциональная" sheetId="3" r:id="rId1"/>
    <sheet name="Лист1" sheetId="5" r:id="rId2"/>
  </sheets>
  <definedNames>
    <definedName name="_xlnm._FilterDatabase" localSheetId="0" hidden="1">функциональная!$E$1:$E$664</definedName>
    <definedName name="_xlnm.Print_Area" localSheetId="0">функциональная!$A$1:$F$662</definedName>
  </definedNames>
  <calcPr calcId="145621"/>
</workbook>
</file>

<file path=xl/calcChain.xml><?xml version="1.0" encoding="utf-8"?>
<calcChain xmlns="http://schemas.openxmlformats.org/spreadsheetml/2006/main">
  <c r="F415" i="3" l="1"/>
  <c r="F414" i="3" s="1"/>
  <c r="F413" i="3" s="1"/>
  <c r="F412" i="3" s="1"/>
  <c r="F219" i="3"/>
  <c r="F310" i="3"/>
  <c r="F550" i="3"/>
  <c r="F255" i="3" l="1"/>
  <c r="F254" i="3" s="1"/>
  <c r="F253" i="3" s="1"/>
  <c r="F252" i="3" s="1"/>
  <c r="F266" i="3"/>
  <c r="F265" i="3" s="1"/>
  <c r="F263" i="3"/>
  <c r="F262" i="3" s="1"/>
  <c r="F261" i="3" s="1"/>
  <c r="F322" i="3"/>
  <c r="F321" i="3" s="1"/>
  <c r="F320" i="3" s="1"/>
  <c r="F319" i="3" s="1"/>
  <c r="F221" i="3"/>
  <c r="F170" i="3"/>
  <c r="F169" i="3" s="1"/>
  <c r="F168" i="3" s="1"/>
  <c r="F486" i="3"/>
  <c r="F485" i="3" s="1"/>
  <c r="F238" i="3"/>
  <c r="F237" i="3" s="1"/>
  <c r="F236" i="3" s="1"/>
  <c r="F235" i="3" s="1"/>
  <c r="F218" i="3" l="1"/>
  <c r="F217" i="3" s="1"/>
  <c r="F591" i="3"/>
  <c r="F276" i="3"/>
  <c r="F275" i="3" s="1"/>
  <c r="F274" i="3" s="1"/>
  <c r="F273" i="3" s="1"/>
  <c r="F352" i="3" l="1"/>
  <c r="F250" i="3"/>
  <c r="F635" i="3" l="1"/>
  <c r="F190" i="3" l="1"/>
  <c r="F189" i="3" s="1"/>
  <c r="F621" i="3" l="1"/>
  <c r="F290" i="3"/>
  <c r="F289" i="3" s="1"/>
  <c r="F396" i="3"/>
  <c r="F395" i="3" s="1"/>
  <c r="F394" i="3" s="1"/>
  <c r="F490" i="3" l="1"/>
  <c r="F489" i="3" s="1"/>
  <c r="F183" i="3"/>
  <c r="F182" i="3" s="1"/>
  <c r="F181" i="3" s="1"/>
  <c r="F380" i="3" l="1"/>
  <c r="F370" i="3" l="1"/>
  <c r="F400" i="3" l="1"/>
  <c r="F399" i="3" s="1"/>
  <c r="F248" i="3" l="1"/>
  <c r="F247" i="3" s="1"/>
  <c r="F314" i="3" l="1"/>
  <c r="F313" i="3" s="1"/>
  <c r="F285" i="3" l="1"/>
  <c r="F623" i="3"/>
  <c r="F620" i="3" l="1"/>
  <c r="F593" i="3"/>
  <c r="F619" i="3" l="1"/>
  <c r="F174" i="3" l="1"/>
  <c r="F524" i="3"/>
  <c r="F523" i="3" s="1"/>
  <c r="F522" i="3" s="1"/>
  <c r="F212" i="3" l="1"/>
  <c r="F210" i="3"/>
  <c r="F209" i="3" l="1"/>
  <c r="F406" i="3" l="1"/>
  <c r="F405" i="3" s="1"/>
  <c r="F392" i="3"/>
  <c r="F391" i="3" s="1"/>
  <c r="F536" i="3"/>
  <c r="F535" i="3" s="1"/>
  <c r="F160" i="3"/>
  <c r="F159" i="3" s="1"/>
  <c r="F158" i="3" s="1"/>
  <c r="F157" i="3" s="1"/>
  <c r="F287" i="3" l="1"/>
  <c r="F284" i="3" s="1"/>
  <c r="F455" i="3" l="1"/>
  <c r="F454" i="3" s="1"/>
  <c r="F59" i="3" l="1"/>
  <c r="F308" i="3"/>
  <c r="F307" i="3" s="1"/>
  <c r="F493" i="3" l="1"/>
  <c r="F492" i="3" s="1"/>
  <c r="F488" i="3" s="1"/>
  <c r="F281" i="3" l="1"/>
  <c r="F280" i="3" s="1"/>
  <c r="F279" i="3" l="1"/>
  <c r="F207" i="3"/>
  <c r="F346" i="3"/>
  <c r="F345" i="3" s="1"/>
  <c r="F344" i="3" s="1"/>
  <c r="F343" i="3" s="1"/>
  <c r="F342" i="3" s="1"/>
  <c r="F304" i="3" l="1"/>
  <c r="F303" i="3" s="1"/>
  <c r="F302" i="3" s="1"/>
  <c r="F203" i="3"/>
  <c r="F631" i="3"/>
  <c r="F630" i="3" s="1"/>
  <c r="F539" i="3" l="1"/>
  <c r="F538" i="3" s="1"/>
  <c r="F403" i="3" l="1"/>
  <c r="F402" i="3" s="1"/>
  <c r="F398" i="3" s="1"/>
  <c r="F205" i="3" l="1"/>
  <c r="F126" i="3"/>
  <c r="F452" i="3"/>
  <c r="F451" i="3" s="1"/>
  <c r="F628" i="3"/>
  <c r="F627" i="3" s="1"/>
  <c r="F100" i="3"/>
  <c r="F626" i="3" l="1"/>
  <c r="F625" i="3" s="1"/>
  <c r="F659" i="3"/>
  <c r="F658" i="3" s="1"/>
  <c r="F657" i="3" s="1"/>
  <c r="F656" i="3" s="1"/>
  <c r="F655" i="3" s="1"/>
  <c r="F660" i="3"/>
  <c r="F618" i="3" l="1"/>
  <c r="F179" i="3" l="1"/>
  <c r="F178" i="3" s="1"/>
  <c r="F136" i="3" l="1"/>
  <c r="F134" i="3"/>
  <c r="F616" i="3"/>
  <c r="F615" i="3" s="1"/>
  <c r="F507" i="3"/>
  <c r="F506" i="3" s="1"/>
  <c r="F483" i="3"/>
  <c r="F482" i="3" s="1"/>
  <c r="F423" i="3"/>
  <c r="F422" i="3" s="1"/>
  <c r="F449" i="3"/>
  <c r="F448" i="3" s="1"/>
  <c r="F586" i="3"/>
  <c r="F584" i="3"/>
  <c r="F581" i="3"/>
  <c r="F580" i="3" s="1"/>
  <c r="F578" i="3"/>
  <c r="F576" i="3"/>
  <c r="F133" i="3" l="1"/>
  <c r="F132" i="3" s="1"/>
  <c r="F575" i="3"/>
  <c r="F583" i="3"/>
  <c r="F574" i="3" l="1"/>
  <c r="F365" i="3" l="1"/>
  <c r="F364" i="3" s="1"/>
  <c r="F363" i="3" s="1"/>
  <c r="F410" i="3"/>
  <c r="F409" i="3" s="1"/>
  <c r="F408" i="3" s="1"/>
  <c r="F642" i="3" l="1"/>
  <c r="F641" i="3" s="1"/>
  <c r="F640" i="3" s="1"/>
  <c r="F293" i="3"/>
  <c r="F292" i="3" s="1"/>
  <c r="F283" i="3" l="1"/>
  <c r="F165" i="3"/>
  <c r="F164" i="3" s="1"/>
  <c r="F163" i="3" s="1"/>
  <c r="F162" i="3" s="1"/>
  <c r="F278" i="3" l="1"/>
  <c r="F300" i="3"/>
  <c r="F197" i="3"/>
  <c r="F546" i="3" l="1"/>
  <c r="F545" i="3" s="1"/>
  <c r="F389" i="3" l="1"/>
  <c r="F388" i="3" s="1"/>
  <c r="F67" i="3" l="1"/>
  <c r="F570" i="3" l="1"/>
  <c r="F386" i="3"/>
  <c r="F385" i="3" s="1"/>
  <c r="F259" i="3" l="1"/>
  <c r="F258" i="3" s="1"/>
  <c r="F257" i="3" s="1"/>
  <c r="F215" i="3" l="1"/>
  <c r="F474" i="3"/>
  <c r="F473" i="3" s="1"/>
  <c r="F214" i="3" l="1"/>
  <c r="F472" i="3"/>
  <c r="F471" i="3" s="1"/>
  <c r="F430" i="3" l="1"/>
  <c r="F317" i="3"/>
  <c r="F316" i="3" s="1"/>
  <c r="F312" i="3" s="1"/>
  <c r="F140" i="3"/>
  <c r="F142" i="3"/>
  <c r="F306" i="3" l="1"/>
  <c r="F139" i="3"/>
  <c r="F138" i="3" s="1"/>
  <c r="F10" i="3" l="1"/>
  <c r="F9" i="3" s="1"/>
  <c r="F8" i="3" s="1"/>
  <c r="F7" i="3" s="1"/>
  <c r="F556" i="3" l="1"/>
  <c r="F555" i="3" s="1"/>
  <c r="F554" i="3" s="1"/>
  <c r="F187" i="3"/>
  <c r="F186" i="3" s="1"/>
  <c r="F185" i="3" s="1"/>
  <c r="F361" i="3"/>
  <c r="F360" i="3" s="1"/>
  <c r="F603" i="3"/>
  <c r="F128" i="3"/>
  <c r="F63" i="3"/>
  <c r="F15" i="3"/>
  <c r="F561" i="3"/>
  <c r="F560" i="3" s="1"/>
  <c r="F597" i="3"/>
  <c r="F117" i="3"/>
  <c r="F601" i="3"/>
  <c r="F600" i="3" s="1"/>
  <c r="F243" i="3"/>
  <c r="F242" i="3" s="1"/>
  <c r="F241" i="3" s="1"/>
  <c r="F36" i="3"/>
  <c r="F35" i="3" s="1"/>
  <c r="F34" i="3" s="1"/>
  <c r="F57" i="3"/>
  <c r="F75" i="3"/>
  <c r="F74" i="3" s="1"/>
  <c r="F638" i="3"/>
  <c r="F637" i="3" s="1"/>
  <c r="F634" i="3" s="1"/>
  <c r="F528" i="3"/>
  <c r="F420" i="3"/>
  <c r="F419" i="3" s="1"/>
  <c r="F418" i="3" s="1"/>
  <c r="F372" i="3"/>
  <c r="F328" i="3"/>
  <c r="F327" i="3" s="1"/>
  <c r="F326" i="3" s="1"/>
  <c r="F227" i="3"/>
  <c r="F229" i="3"/>
  <c r="F155" i="3"/>
  <c r="F154" i="3" s="1"/>
  <c r="F153" i="3" s="1"/>
  <c r="F152" i="3" s="1"/>
  <c r="F607" i="3"/>
  <c r="F606" i="3" s="1"/>
  <c r="F605" i="3" s="1"/>
  <c r="F438" i="3"/>
  <c r="F298" i="3"/>
  <c r="F297" i="3" s="1"/>
  <c r="F119" i="3"/>
  <c r="F65" i="3"/>
  <c r="F653" i="3"/>
  <c r="F652" i="3" s="1"/>
  <c r="F651" i="3" s="1"/>
  <c r="F650" i="3" s="1"/>
  <c r="F648" i="3"/>
  <c r="F647" i="3" s="1"/>
  <c r="F646" i="3" s="1"/>
  <c r="F645" i="3" s="1"/>
  <c r="F613" i="3"/>
  <c r="F612" i="3" s="1"/>
  <c r="F611" i="3" s="1"/>
  <c r="F595" i="3"/>
  <c r="F552" i="3"/>
  <c r="F549" i="3" s="1"/>
  <c r="F543" i="3"/>
  <c r="F542" i="3" s="1"/>
  <c r="F541" i="3" s="1"/>
  <c r="F533" i="3"/>
  <c r="F519" i="3"/>
  <c r="F518" i="3" s="1"/>
  <c r="F572" i="3"/>
  <c r="F569" i="3" s="1"/>
  <c r="F568" i="3" s="1"/>
  <c r="F564" i="3"/>
  <c r="F563" i="3" s="1"/>
  <c r="F469" i="3"/>
  <c r="F467" i="3"/>
  <c r="F465" i="3"/>
  <c r="F504" i="3"/>
  <c r="F502" i="3"/>
  <c r="F500" i="3"/>
  <c r="F498" i="3"/>
  <c r="F513" i="3"/>
  <c r="F511" i="3"/>
  <c r="F480" i="3"/>
  <c r="F479" i="3" s="1"/>
  <c r="F478" i="3" s="1"/>
  <c r="F95" i="3"/>
  <c r="F93" i="3"/>
  <c r="F91" i="3"/>
  <c r="F332" i="3"/>
  <c r="F331" i="3" s="1"/>
  <c r="F330" i="3" s="1"/>
  <c r="F340" i="3"/>
  <c r="F338" i="3"/>
  <c r="F336" i="3"/>
  <c r="F270" i="3"/>
  <c r="F269" i="3" s="1"/>
  <c r="F268" i="3" s="1"/>
  <c r="F246" i="3" s="1"/>
  <c r="F233" i="3"/>
  <c r="F232" i="3" s="1"/>
  <c r="F231" i="3" s="1"/>
  <c r="F201" i="3"/>
  <c r="F200" i="3" s="1"/>
  <c r="F195" i="3"/>
  <c r="F194" i="3" s="1"/>
  <c r="F149" i="3"/>
  <c r="F148" i="3" s="1"/>
  <c r="F147" i="3" s="1"/>
  <c r="F146" i="3" s="1"/>
  <c r="F145" i="3" s="1"/>
  <c r="F130" i="3"/>
  <c r="F121" i="3"/>
  <c r="F115" i="3"/>
  <c r="F102" i="3"/>
  <c r="F79" i="3"/>
  <c r="F78" i="3" s="1"/>
  <c r="F71" i="3"/>
  <c r="F70" i="3" s="1"/>
  <c r="F69" i="3" s="1"/>
  <c r="F87" i="3"/>
  <c r="F85" i="3"/>
  <c r="F83" i="3"/>
  <c r="F52" i="3"/>
  <c r="F51" i="3" s="1"/>
  <c r="F50" i="3" s="1"/>
  <c r="F354" i="3"/>
  <c r="F351" i="3" s="1"/>
  <c r="F446" i="3"/>
  <c r="F444" i="3"/>
  <c r="F442" i="3"/>
  <c r="F440" i="3"/>
  <c r="F461" i="3"/>
  <c r="F459" i="3"/>
  <c r="F432" i="3"/>
  <c r="F428" i="3"/>
  <c r="F383" i="3"/>
  <c r="F382" i="3" s="1"/>
  <c r="F379" i="3" s="1"/>
  <c r="F46" i="3"/>
  <c r="F45" i="3" s="1"/>
  <c r="F43" i="3"/>
  <c r="F41" i="3"/>
  <c r="F31" i="3"/>
  <c r="F29" i="3"/>
  <c r="F27" i="3"/>
  <c r="F22" i="3"/>
  <c r="F21" i="3" s="1"/>
  <c r="F19" i="3"/>
  <c r="F17" i="3"/>
  <c r="F590" i="3" l="1"/>
  <c r="F589" i="3" s="1"/>
  <c r="F114" i="3"/>
  <c r="F113" i="3" s="1"/>
  <c r="F112" i="3" s="1"/>
  <c r="F199" i="3"/>
  <c r="F369" i="3"/>
  <c r="F151" i="3"/>
  <c r="F548" i="3"/>
  <c r="F26" i="3"/>
  <c r="F25" i="3" s="1"/>
  <c r="F193" i="3"/>
  <c r="F226" i="3"/>
  <c r="F225" i="3" s="1"/>
  <c r="F125" i="3"/>
  <c r="F124" i="3" s="1"/>
  <c r="F123" i="3" s="1"/>
  <c r="F62" i="3"/>
  <c r="F61" i="3" s="1"/>
  <c r="F477" i="3"/>
  <c r="F90" i="3"/>
  <c r="F89" i="3" s="1"/>
  <c r="F644" i="3"/>
  <c r="F437" i="3"/>
  <c r="F436" i="3" s="1"/>
  <c r="F33" i="3"/>
  <c r="F497" i="3"/>
  <c r="F376" i="3"/>
  <c r="F375" i="3" s="1"/>
  <c r="F56" i="3"/>
  <c r="F55" i="3" s="1"/>
  <c r="F427" i="3"/>
  <c r="F104" i="3"/>
  <c r="F40" i="3"/>
  <c r="F240" i="3"/>
  <c r="F77" i="3"/>
  <c r="F517" i="3"/>
  <c r="F516" i="3" s="1"/>
  <c r="F108" i="3"/>
  <c r="F530" i="3"/>
  <c r="F357" i="3"/>
  <c r="F356" i="3" s="1"/>
  <c r="F176" i="3"/>
  <c r="F335" i="3"/>
  <c r="F334" i="3" s="1"/>
  <c r="F325" i="3" s="1"/>
  <c r="F610" i="3"/>
  <c r="F464" i="3"/>
  <c r="F463" i="3" s="1"/>
  <c r="F458" i="3"/>
  <c r="F457" i="3" s="1"/>
  <c r="F73" i="3"/>
  <c r="F599" i="3"/>
  <c r="F14" i="3"/>
  <c r="F13" i="3" s="1"/>
  <c r="F49" i="3"/>
  <c r="F48" i="3"/>
  <c r="F417" i="3"/>
  <c r="F82" i="3"/>
  <c r="F81" i="3" s="1"/>
  <c r="F510" i="3"/>
  <c r="F509" i="3" s="1"/>
  <c r="F559" i="3"/>
  <c r="F558" i="3" s="1"/>
  <c r="F271" i="3"/>
  <c r="F192" i="3" l="1"/>
  <c r="F368" i="3"/>
  <c r="F367" i="3" s="1"/>
  <c r="F99" i="3"/>
  <c r="F98" i="3" s="1"/>
  <c r="F97" i="3" s="1"/>
  <c r="F54" i="3" s="1"/>
  <c r="F173" i="3"/>
  <c r="F224" i="3"/>
  <c r="F39" i="3"/>
  <c r="F38" i="3" s="1"/>
  <c r="F426" i="3"/>
  <c r="F425" i="3" s="1"/>
  <c r="F111" i="3"/>
  <c r="F567" i="3"/>
  <c r="F566" i="3" s="1"/>
  <c r="F12" i="3"/>
  <c r="F435" i="3"/>
  <c r="F527" i="3"/>
  <c r="F350" i="3"/>
  <c r="F349" i="3" s="1"/>
  <c r="F496" i="3"/>
  <c r="F495" i="3" s="1"/>
  <c r="F476" i="3" s="1"/>
  <c r="F296" i="3"/>
  <c r="F295" i="3" s="1"/>
  <c r="F633" i="3"/>
  <c r="F609" i="3" s="1"/>
  <c r="F24" i="3"/>
  <c r="F172" i="3" l="1"/>
  <c r="F167" i="3" s="1"/>
  <c r="F245" i="3"/>
  <c r="F588" i="3"/>
  <c r="F526" i="3"/>
  <c r="F521" i="3" s="1"/>
  <c r="F348" i="3"/>
  <c r="F6" i="3"/>
  <c r="F144" i="3" l="1"/>
  <c r="F515" i="3"/>
  <c r="F664" i="3" l="1"/>
</calcChain>
</file>

<file path=xl/sharedStrings.xml><?xml version="1.0" encoding="utf-8"?>
<sst xmlns="http://schemas.openxmlformats.org/spreadsheetml/2006/main" count="2931" uniqueCount="371">
  <si>
    <t>Наименование</t>
  </si>
  <si>
    <t>Рз</t>
  </si>
  <si>
    <t>Общегосударственные вопросы</t>
  </si>
  <si>
    <t>Резервные фонды</t>
  </si>
  <si>
    <t>Другие общегосударственные вопросы</t>
  </si>
  <si>
    <t>Национальная безопасность и правоохранительная деятельность</t>
  </si>
  <si>
    <t>Национальная экономика</t>
  </si>
  <si>
    <t>Жилищно-коммунальное хозяйство</t>
  </si>
  <si>
    <t>Жилищное хозяйство</t>
  </si>
  <si>
    <t>Другие вопросы в области жилищно-коммунального хозяйства</t>
  </si>
  <si>
    <t>Образование</t>
  </si>
  <si>
    <t>Дошкольное образование</t>
  </si>
  <si>
    <t>Общее образование</t>
  </si>
  <si>
    <t>Молодежная политика и оздоровление детей</t>
  </si>
  <si>
    <t>Другие вопросы в области образования</t>
  </si>
  <si>
    <t xml:space="preserve">Культура </t>
  </si>
  <si>
    <t>Социальная политика</t>
  </si>
  <si>
    <t>Пенсионное обеспечение</t>
  </si>
  <si>
    <t>Другие вопросы в области социальной политики</t>
  </si>
  <si>
    <t>Сумма</t>
  </si>
  <si>
    <t>Социальное обеспечение населения</t>
  </si>
  <si>
    <t xml:space="preserve"> 03</t>
  </si>
  <si>
    <t>06</t>
  </si>
  <si>
    <t>09</t>
  </si>
  <si>
    <t>04</t>
  </si>
  <si>
    <t>08</t>
  </si>
  <si>
    <t>02</t>
  </si>
  <si>
    <t>01</t>
  </si>
  <si>
    <t>07</t>
  </si>
  <si>
    <t>05</t>
  </si>
  <si>
    <t>10</t>
  </si>
  <si>
    <t>03</t>
  </si>
  <si>
    <t>Руководитель контрольно-счетной палаты муниципального образования и его заместители</t>
  </si>
  <si>
    <t>Депутаты представительного органа муниципального образования</t>
  </si>
  <si>
    <t>Другие вопросы в области национальной экономики</t>
  </si>
  <si>
    <t>14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</si>
  <si>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</si>
  <si>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Физическая культура и спорт</t>
  </si>
  <si>
    <t>Благоустройство</t>
  </si>
  <si>
    <t>12</t>
  </si>
  <si>
    <t>330</t>
  </si>
  <si>
    <t>11</t>
  </si>
  <si>
    <t>Резервные фонды местных администраций</t>
  </si>
  <si>
    <t>ВР</t>
  </si>
  <si>
    <t>ЦСР</t>
  </si>
  <si>
    <t>Пр</t>
  </si>
  <si>
    <t>Бюджетные инвестиции</t>
  </si>
  <si>
    <t>Транспорт</t>
  </si>
  <si>
    <t>310</t>
  </si>
  <si>
    <t>Другие вопросы в области национальной безопасности и правоохранительной деятельности</t>
  </si>
  <si>
    <t>Мероприятия в области жилищного хозяйства</t>
  </si>
  <si>
    <t>13</t>
  </si>
  <si>
    <t>Другие вопросы в области культуры, кинематографии</t>
  </si>
  <si>
    <t>Физическая культура</t>
  </si>
  <si>
    <t>Другие вопросы в области физической культуры и спорта</t>
  </si>
  <si>
    <t>100</t>
  </si>
  <si>
    <t>300</t>
  </si>
  <si>
    <t>Социальное обеспечение и иные выплаты населению</t>
  </si>
  <si>
    <t>610</t>
  </si>
  <si>
    <t>Субсидии бюджетным учреждениям</t>
  </si>
  <si>
    <t>810</t>
  </si>
  <si>
    <t>870</t>
  </si>
  <si>
    <t>Резервные средства</t>
  </si>
  <si>
    <t>400</t>
  </si>
  <si>
    <t xml:space="preserve">Средства массовой информации </t>
  </si>
  <si>
    <t>630</t>
  </si>
  <si>
    <t>Дорожное хозяйство (дорожные фонды)</t>
  </si>
  <si>
    <t>Общеэкономические вопросы</t>
  </si>
  <si>
    <t>Периодическая печать и издательства</t>
  </si>
  <si>
    <t>Расходы на реализацию мероприятий муниципальных целевых программ</t>
  </si>
  <si>
    <t>Расходы на обеспечение деятельности органов местного самоуправления</t>
  </si>
  <si>
    <t>Центральный аппарат органов местного самоуправления</t>
  </si>
  <si>
    <t>Уплата налогов, сборов и иных платежей</t>
  </si>
  <si>
    <t>850</t>
  </si>
  <si>
    <t>Иные вопросы в отраслях социальной сферы</t>
  </si>
  <si>
    <t>Иные вопросы в сфере социальной политики</t>
  </si>
  <si>
    <t>Иные вопросы в области жилищно-коммунального хозяйства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</si>
  <si>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</si>
  <si>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</si>
  <si>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</si>
  <si>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620</t>
  </si>
  <si>
    <t>Субсидии автономным учреждениям</t>
  </si>
  <si>
    <t>Иные расходы в области жилищно-коммунального хозяйства</t>
  </si>
  <si>
    <t>730</t>
  </si>
  <si>
    <t>120</t>
  </si>
  <si>
    <t xml:space="preserve">Расходы на выплаты персоналу государственных (муниципальных) органов
</t>
  </si>
  <si>
    <t>Публичные нормативные социальные выплаты гражданам</t>
  </si>
  <si>
    <t>200</t>
  </si>
  <si>
    <t>240</t>
  </si>
  <si>
    <t>Иные закупки товаров, работ и услуг для обеспечения государственных (муниципальных) нужд</t>
  </si>
  <si>
    <t xml:space="preserve"> Субсидии бюджетным учреждениям</t>
  </si>
  <si>
    <t>320</t>
  </si>
  <si>
    <t>Социальные выплаты гражданам, кроме публичных нормативных социальных выплат</t>
  </si>
  <si>
    <t>800</t>
  </si>
  <si>
    <t>Иные бюджетные ассигнования</t>
  </si>
  <si>
    <t>410</t>
  </si>
  <si>
    <t>700</t>
  </si>
  <si>
    <t>Обслуживание государственного (муниципального) долга</t>
  </si>
  <si>
    <t>Обслуживание муниципального долга</t>
  </si>
  <si>
    <t>Культура, кинематография</t>
  </si>
  <si>
    <t>600</t>
  </si>
  <si>
    <t>Предоставление субсидий бюджетным, автономным учреждениям и иным некоммерческим организациям</t>
  </si>
  <si>
    <t>тыс.руб.</t>
  </si>
  <si>
    <t>Расходы на реализацию мероприятий муниципальных  программ</t>
  </si>
  <si>
    <t>Иные выплаты населению</t>
  </si>
  <si>
    <t>360</t>
  </si>
  <si>
    <t>Расходы на реализацию мероприятий муниципальных программ</t>
  </si>
  <si>
    <t>Телевидение и радиовещание</t>
  </si>
  <si>
    <t xml:space="preserve">Социальные выплаты гражданам, кроме публичных нормативных социальных выплат </t>
  </si>
  <si>
    <t>Публичные нормативные выплаты гражданам несоциального характера</t>
  </si>
  <si>
    <t>11 0 00 00000</t>
  </si>
  <si>
    <t>11 0 00 60990</t>
  </si>
  <si>
    <t>33 0 00 00000</t>
  </si>
  <si>
    <t>23 0 00 00000</t>
  </si>
  <si>
    <t>23 0 00 60990</t>
  </si>
  <si>
    <t>24 0 00 00000</t>
  </si>
  <si>
    <t>24 0 00 60990</t>
  </si>
  <si>
    <t>25 0 00 00000</t>
  </si>
  <si>
    <t>25 0 00 60990</t>
  </si>
  <si>
    <t>28 0 00 00000</t>
  </si>
  <si>
    <t>28 0 00 60990</t>
  </si>
  <si>
    <t>29 0 00 00000</t>
  </si>
  <si>
    <t>29 0 00 60990</t>
  </si>
  <si>
    <t>10 0 00 00000</t>
  </si>
  <si>
    <t>10 0 00 60990</t>
  </si>
  <si>
    <t>21 0 00 00000</t>
  </si>
  <si>
    <t xml:space="preserve">21 0 00 60990 </t>
  </si>
  <si>
    <t>37 0 00 00000</t>
  </si>
  <si>
    <t>37 0 00 60990</t>
  </si>
  <si>
    <t>99 0 00 00000</t>
  </si>
  <si>
    <t>99 9 00 00000</t>
  </si>
  <si>
    <t>99 9 00 14710</t>
  </si>
  <si>
    <t>92 0 00 00000</t>
  </si>
  <si>
    <t>92 9 00 00000</t>
  </si>
  <si>
    <t>92 9 00 18020</t>
  </si>
  <si>
    <t>26 0 00 00000</t>
  </si>
  <si>
    <t>26 0 00 60990</t>
  </si>
  <si>
    <t>32 0 00 00000</t>
  </si>
  <si>
    <t>32 0 00 60990</t>
  </si>
  <si>
    <t>Закупка товаров, работ и услуг для обеспечения государственных (муниципальных) нужд</t>
  </si>
  <si>
    <t>35 0 00 00000</t>
  </si>
  <si>
    <t>35 0 00 60990</t>
  </si>
  <si>
    <t>90 0 00 00000</t>
  </si>
  <si>
    <t>90 4 00 00000</t>
  </si>
  <si>
    <t>90 4 00 16820</t>
  </si>
  <si>
    <t>Обеспечение государственных гарантий реализации прав на получение общедоступного и бесплатного дошкольного образования в дошкольных образовательных организациях</t>
  </si>
  <si>
    <t>99 1 00 00000</t>
  </si>
  <si>
    <t>99 1 00 14100</t>
  </si>
  <si>
    <t>13 0 00 00000</t>
  </si>
  <si>
    <t>13 0 00 60990</t>
  </si>
  <si>
    <t>15 0 00 00000</t>
  </si>
  <si>
    <t>15 0 00 60990</t>
  </si>
  <si>
    <t>12 0 00 00000</t>
  </si>
  <si>
    <t>12 0 00 60990</t>
  </si>
  <si>
    <t>33 0 00 60990</t>
  </si>
  <si>
    <t>18 0 00 00000</t>
  </si>
  <si>
    <t>18 0 00 60990</t>
  </si>
  <si>
    <t>27 0 00 00000</t>
  </si>
  <si>
    <t>30 0 00 00000</t>
  </si>
  <si>
    <t>30 0 00 60990</t>
  </si>
  <si>
    <t>31 0 00 00000</t>
  </si>
  <si>
    <t>31 0 00 60990</t>
  </si>
  <si>
    <t>Осуществление государственных полномочий по постановке на учет и учету граждан, выехавших из районов Крайнего Севера и приравненных к ним местностей, имеющих право на получение жилищных субсидий</t>
  </si>
  <si>
    <t>Охрана семьи и детства</t>
  </si>
  <si>
    <t xml:space="preserve">Обеспечение государственных гарантий реализации прав  на получение общедоступного и бесплатного дошкольного, начального общего, основного общего, среднего  общего образования в общеобразовательных организациях, обеспечение дополнительного образования детей в общеобразовательных организациях </t>
  </si>
  <si>
    <t>19 0 00 00000</t>
  </si>
  <si>
    <t>22 0 00 00000</t>
  </si>
  <si>
    <t>22 0 00 60990</t>
  </si>
  <si>
    <t>17 0 00 00000</t>
  </si>
  <si>
    <t>17 0 00 60990</t>
  </si>
  <si>
    <t>91 0 00 00000</t>
  </si>
  <si>
    <t>91 4 00 00000</t>
  </si>
  <si>
    <t>91 4 00 70400</t>
  </si>
  <si>
    <t xml:space="preserve">13 0 00 60990 </t>
  </si>
  <si>
    <t>Мероприятия в области сельского хозяйства</t>
  </si>
  <si>
    <t>Расходы на выплаты персоналу государственных (муниципальных) учреждений</t>
  </si>
  <si>
    <t>Капитальные вложения в объекты  государственной (муниципальной) собственности</t>
  </si>
  <si>
    <t>Сельское хозяйство и рыболовство</t>
  </si>
  <si>
    <t>23 0 00 70900</t>
  </si>
  <si>
    <t>90 4 00 70700</t>
  </si>
  <si>
    <t>23 0 00 70910</t>
  </si>
  <si>
    <t>90 4 00 70800</t>
  </si>
  <si>
    <t>Дополнительное образование детей</t>
  </si>
  <si>
    <t>350</t>
  </si>
  <si>
    <t>Премии и гранты</t>
  </si>
  <si>
    <t>Глава  муниципального образования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</si>
  <si>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</si>
  <si>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Судебная система</t>
  </si>
  <si>
    <t>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</si>
  <si>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90 4 00 51760</t>
  </si>
  <si>
    <t>830</t>
  </si>
  <si>
    <t>Исполнение судебных актов</t>
  </si>
  <si>
    <t>99 9 00 L5250</t>
  </si>
  <si>
    <t>27 0 00 L4970</t>
  </si>
  <si>
    <t>23 0 00 S0430</t>
  </si>
  <si>
    <t>76 0 00 60990</t>
  </si>
  <si>
    <t>76 0 00 00000</t>
  </si>
  <si>
    <t>78 0 00 00000</t>
  </si>
  <si>
    <t>78 0 00 60990</t>
  </si>
  <si>
    <t>74 0 00 00000</t>
  </si>
  <si>
    <t xml:space="preserve">200 </t>
  </si>
  <si>
    <t>Функционирование высшего должностного лица субъекта Российской Федерации и муниципального образования</t>
  </si>
  <si>
    <t>84 0 00 00000</t>
  </si>
  <si>
    <t>84 0 00 10110</t>
  </si>
  <si>
    <t xml:space="preserve">84 0 00 10120 </t>
  </si>
  <si>
    <t>Руководство и управление в сфере установленных функций органов государственной власти  субъектов Российской Федерации</t>
  </si>
  <si>
    <t>85 0 00 00000</t>
  </si>
  <si>
    <t>85 0 00 70060</t>
  </si>
  <si>
    <t>85 0 00 51200</t>
  </si>
  <si>
    <t>85 0 00 70080</t>
  </si>
  <si>
    <t>85 0 00 70110</t>
  </si>
  <si>
    <t>84 0 00 10160</t>
  </si>
  <si>
    <t>84 0 00 10150</t>
  </si>
  <si>
    <t xml:space="preserve">01 </t>
  </si>
  <si>
    <t>85 000 70090</t>
  </si>
  <si>
    <t>Иные расходы  органов местного самоуправления</t>
  </si>
  <si>
    <t>Расходы на выполнение других обязательств муниципального образования</t>
  </si>
  <si>
    <t>Прочие выплаты по  обязательствам муниципального образования</t>
  </si>
  <si>
    <t>Прочие выплаты по обязательствам муниципального образования</t>
  </si>
  <si>
    <t>Иные вопросы в области национальной экономики</t>
  </si>
  <si>
    <t>Софинансирование части расходов местных бюджетов по оплате труда работников муниципальных учреждений</t>
  </si>
  <si>
    <t>Проектирование, строительство, реконструкция, капитальный ремонт и ремонт автомобильных дорог общего пользования местного значения</t>
  </si>
  <si>
    <t xml:space="preserve">Расходы на реализацию мероприятий краевой адресной инвестиционной программы </t>
  </si>
  <si>
    <t>79 0 00 00000</t>
  </si>
  <si>
    <t>79 0 00 60990</t>
  </si>
  <si>
    <t xml:space="preserve">Установление регулируемых тарифов на перевозки пассажиров и багажа автомобильным транспортом и городским наземным электрическим транспортом </t>
  </si>
  <si>
    <t>Функционирование административных комиссий при местных администрациях</t>
  </si>
  <si>
    <t>Функционирование комиссий по делам несовершеннолетних и защите их прав и организация и осуществление деятельности по опеке и попечительству над детьми-сиротами и детьми, оставшимися без попечения родителей</t>
  </si>
  <si>
    <t>Реализация программ формирования современной городской среды</t>
  </si>
  <si>
    <t>Реализация государственной политики в области содействия занятости населения</t>
  </si>
  <si>
    <t>23 0  00 L3042</t>
  </si>
  <si>
    <t>Обращение с животными без владельцев</t>
  </si>
  <si>
    <t>Защита населения и территории от чрезвычайных ситуаций природного и техногенного характера, пожарная безопасность</t>
  </si>
  <si>
    <t>Водное хозяйство</t>
  </si>
  <si>
    <t>Коммунальное хозяйство</t>
  </si>
  <si>
    <t>73 0 00 00000</t>
  </si>
  <si>
    <t>73 0 00 60990</t>
  </si>
  <si>
    <t xml:space="preserve">Расходы на реализацию мероприятий, направленных на обеспечение стабильного водоснабжения населения Алтайского края </t>
  </si>
  <si>
    <t>37 0 00 S3020</t>
  </si>
  <si>
    <t>90 4 00 70801</t>
  </si>
  <si>
    <t>90 4 00 70802</t>
  </si>
  <si>
    <t>90 4 00 70803</t>
  </si>
  <si>
    <t>Выплаты  приемной семье  на содержание подопечных детей</t>
  </si>
  <si>
    <t>Вознаграждение приемному  родителю</t>
  </si>
  <si>
    <t>Выплаты семьям  опекунов на содержание подопечных детей</t>
  </si>
  <si>
    <t>25 0 00 S0430</t>
  </si>
  <si>
    <t>29 0 00 S0430</t>
  </si>
  <si>
    <t>40 0 00 00000</t>
  </si>
  <si>
    <t>40 0 00 60990</t>
  </si>
  <si>
    <t>Иные вопросы в сфере образования</t>
  </si>
  <si>
    <t>90 1 00 00000</t>
  </si>
  <si>
    <t>Развитие городского электрического транспорта</t>
  </si>
  <si>
    <t>31 0 00 S1050</t>
  </si>
  <si>
    <t>90 1 00 S0620</t>
  </si>
  <si>
    <t>27 0 00 S0610</t>
  </si>
  <si>
    <t>Спорт высших достижений</t>
  </si>
  <si>
    <t>Обслуживание государственного (муниципального) внутреннего долга</t>
  </si>
  <si>
    <t>Иные расходы органов местного самоуправления</t>
  </si>
  <si>
    <t>Осуществление полномочий по обеспечению жильем отдельных категорий граждан, установленных Федеральным законом от 12 января 1995 года №5-ФЗ "О ветеранах"</t>
  </si>
  <si>
    <t>90 4 00 51350</t>
  </si>
  <si>
    <t xml:space="preserve">Расходы на обеспечение бесплатным двухразовым питанием обучающихся с ограниченными возможностями здоровья в муниципальных общеобразовательных организациях
</t>
  </si>
  <si>
    <t>23 0 00 S0940</t>
  </si>
  <si>
    <t>Федеральный проект «Патриотическое воспитание граждан Российской Федерации» в рамках национального проекта «Образование»</t>
  </si>
  <si>
    <t>26 0 00 S1210</t>
  </si>
  <si>
    <t>Расходы, осуществляемые в целях соблюдения предельных (максимальных) индексов изменения размера вносимой гражданами платы за коммунальные услуги</t>
  </si>
  <si>
    <t>23 0 00 L3042</t>
  </si>
  <si>
    <t>41 0 00 00000</t>
  </si>
  <si>
    <t>41 0 00 60990</t>
  </si>
  <si>
    <t>Охрана окужающей среды</t>
  </si>
  <si>
    <t>Охрана объектов растительного и животного мира и среды их обитания</t>
  </si>
  <si>
    <t>Субсидии некоммерческим организациям (за исключением гогсударственных (муниципальных) учреждений, государственных корпораций (компаний), публично-правовых компаний)</t>
  </si>
  <si>
    <t>Субвенция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 (расходы на реализацию мероприятий в муниципальных учреждениях)</t>
  </si>
  <si>
    <t xml:space="preserve">Муниципальная программа "Молодежь Наукограда Бийск" </t>
  </si>
  <si>
    <t>Муниципальная программа "Развитие физической культуры и спорта в городе Бийске"</t>
  </si>
  <si>
    <t>Муниципальная программа "Развитие  образования в городе Бийске"</t>
  </si>
  <si>
    <t>Муниципальная программа  "Обеспечение жильем молодых семей в городе Бийске"</t>
  </si>
  <si>
    <t>74 0 00 60990</t>
  </si>
  <si>
    <t>23 0 00 S6912</t>
  </si>
  <si>
    <t>Мероприятия по укреплению и развитию материально-технической базы краевых и муниципальных загородных лагерей отдыха детей и их оздоровления (расходы на реализацию мероприятий в муниципальных учреждениях)</t>
  </si>
  <si>
    <t>Компенсация части родительской платы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</t>
  </si>
  <si>
    <t>Развитие системы отдыха и укрепление здоровья детей (организация отдыха и оздоровления детей)</t>
  </si>
  <si>
    <t>23 0 00 S6900</t>
  </si>
  <si>
    <t>Функционирование Правительства Российской Федерации, высших  исполнительных органов  субъектов Российской Федерации, местных администраций</t>
  </si>
  <si>
    <t>Реализация мероприятий по обеспечению жильем молодых семей в части оказания государственной поддержи при рождении (усыновлении) одного ребенка</t>
  </si>
  <si>
    <t xml:space="preserve">Оказание государственной поддержки молодым учителям общеобразовательных учреждений по возмещению части затрат при погашении ипотечного кредита на улучшение жилищных условий </t>
  </si>
  <si>
    <t>Осуществление мероприятий по реализации стратегии социально-экономического развития города Бийска-наукограда Российской Федерации, способствующих развитию научно-производственного комплекса наукограда Российской Федерации, а также сохранению и развитию инфраструктуры наукограда Российской Федерации</t>
  </si>
  <si>
    <t xml:space="preserve">Реализация мероприятий по обеспечению жильем молодых семей 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</si>
  <si>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(расходы на реализацию мероприятий в муниципальных учреждениях)</t>
  </si>
  <si>
    <t>26 0 00 70830</t>
  </si>
  <si>
    <t>Осуществление государственных полномочий в сфере организации и обеспечения бесплатного проезда обучающихся общеобразовательных организаций, являбщихся членами семьи, признанной многодетной в соответствии с законодательством Российской Федерации и Алтайского края</t>
  </si>
  <si>
    <t>23 0  00 S6890</t>
  </si>
  <si>
    <t>74 0 И4 55550</t>
  </si>
  <si>
    <t>23 0 Ю6 53032</t>
  </si>
  <si>
    <t>23 0 Ю6 00000</t>
  </si>
  <si>
    <t>74 0 И4 00000</t>
  </si>
  <si>
    <t>Региональный проект "Формирование комфортной городской среды", входящий в национальный проект "Инфраструктура для жизни"</t>
  </si>
  <si>
    <t>25 0 Я5 00000</t>
  </si>
  <si>
    <t>Региональный проект "Семейные ценности и инфраструктура культуры", входящий в национальный проект "Семья"</t>
  </si>
  <si>
    <t>37 0 00 SД110</t>
  </si>
  <si>
    <t>37 0 009Д999</t>
  </si>
  <si>
    <t>Массовый спорт</t>
  </si>
  <si>
    <t>23 0 Ю6 50502</t>
  </si>
  <si>
    <t>Ежемесячное денежное вознаграждение советникам директоров по воспитанию и взаимодействию с детскими общественными объединениями государственных и муниципальных общеобразовательных организаций, профессиональных образовательных организаций (расходы на реализацию мероприятий в муниципальных учреждениях)</t>
  </si>
  <si>
    <t>Муниципальная программа  "Газификация города Бийска Алтайского края"</t>
  </si>
  <si>
    <t>Муниципальная программа "Профилактика  преступлений и иных правонарушений на территории города Бийска Алтайского края"</t>
  </si>
  <si>
    <t>Муниципальная программа "Профилактика экстремизма, а также минимизация и (или) ликвидация последствий проявлений экстремизма на территории города Бийска Алтайского края"</t>
  </si>
  <si>
    <t>Муниципальная программа "Развитие культуры города Бийска Алтайского края"</t>
  </si>
  <si>
    <t>Муниципальная программа "Развитие физической культуры и спорта в городе Бийске Алтайского края"</t>
  </si>
  <si>
    <t xml:space="preserve">Муниципальная программа "Развитие общественного здоровья в городе Бийске Алтайского края" </t>
  </si>
  <si>
    <t>Муниципальная программа "Материально-техническое и организационное обеспечение органов местного самоуправления города Бийска Алтайского края"</t>
  </si>
  <si>
    <t>Муниципальная программа "Развитие жилищно-коммунального хозяйства,  благоустройства и дорожного хозяйства в городе Бийске Алтайского края"</t>
  </si>
  <si>
    <t xml:space="preserve">Муниципальная программа "Дополнительные меры социальной поддержки населения и оказание адресной социальной помощи отдельным категориям граждан в городе Бийске Алтайского края" </t>
  </si>
  <si>
    <t>Муниципальная программа "Доступная среда в городе Бийске Алтайского края"</t>
  </si>
  <si>
    <t>Муниципальная программа  "Профилактика наркомании и токсикомании в городе Бийске Алтайского края"</t>
  </si>
  <si>
    <t>Муниципальная программа "Профилактика социального сиротства в городе Бийске Алтайского края"</t>
  </si>
  <si>
    <t>Муниципальная программа "Развитие жилищно-коммунального хозяйства, благоустройства и дорожного хозяйства в городе Бийске Алтайского края"</t>
  </si>
  <si>
    <t>Муниципальная программа "Цифровизация городского округа города Бийска Алтайского края"</t>
  </si>
  <si>
    <t xml:space="preserve">Муниципальная программа "Формирование, эффективное использование, распоряжение и содержание имущества городского округа города Бийска Алтайского края" </t>
  </si>
  <si>
    <t>Муниципальная программа "Обеспечение эффективного и рационального использования земельных ресурсов города Бийска Алтайского края"</t>
  </si>
  <si>
    <t>Муниципальная адресная программа "Сокращение аварийного жилищного фонда на территории городского округа города Бийска Алтайского края"</t>
  </si>
  <si>
    <t>Муниципальная программа "Организация и осуществление мероприятий по гражданской обороне, защите населения и территории города Бийска Алтайского края от чрезвычайных ситуаций, обеспечение первичных мер пожарной безопасности и обеспечение безопасности людей на водных объектах"</t>
  </si>
  <si>
    <t>Муниципальная  программа "Профилактика терроризма, а также минимизация и (или) ликвидация его проявлений на территории города Бийска Алтайского края"</t>
  </si>
  <si>
    <t>Муниципальная программа "Поддержка и развитие транспортного обслуживания населения города Бийска Алтайского края"</t>
  </si>
  <si>
    <t>Муниципальная программа "О поддержке и развитии малого и среднего предпринимательства в городе Бийске Алтайского края"</t>
  </si>
  <si>
    <t>Муниципальная программа "Энергосбережение и повышение энергетической эффективности города Бийска Алтайского края"</t>
  </si>
  <si>
    <t>Муниципальная программа "Информирование населения о деятельности органов местного самоуправления через муниципальные средства массовой информации города Бийска Алтайского края"</t>
  </si>
  <si>
    <t>Муниципальная программа "Повышение безопасности  дорожного движения в городе Бийске Алтайского края"</t>
  </si>
  <si>
    <t>Муниципальная программа "Развитие системы обращения с твердыми коммунальными отходами в муниципальном образовании город Бийск Алтайского края"</t>
  </si>
  <si>
    <t>Муниципальная программа "Формирование современной городской среды на территории городского округа города Бийска Алтайского края "</t>
  </si>
  <si>
    <t>Муниципальная программа "Развитие туризма в городе Бийске Алтайского края"</t>
  </si>
  <si>
    <t>74 0 И4 54243</t>
  </si>
  <si>
    <t>Государственная поддержка отрасли культуры (расходы в рамках федерального проекта "Семейные ценности и инфраструктура культуры" на реализацию мероприятий по приобретению музыкальных инструментов, оборудования и материалов для детских школ искусств по видам искусств)</t>
  </si>
  <si>
    <t>25 0 Я5 55194</t>
  </si>
  <si>
    <t>23 0 00 S4112</t>
  </si>
  <si>
    <t>Повышение уровня антитеррористической защищенности муниципальных общеобразовательных организаций</t>
  </si>
  <si>
    <t>31 0 И6 54430</t>
  </si>
  <si>
    <t>31 0 И6 00000</t>
  </si>
  <si>
    <t>Региональный проект "Развитие общественного транспорта", входящий в национальный проект "Инфраструктура для жизни"</t>
  </si>
  <si>
    <t>Расходы  на обновление общественного транспорта</t>
  </si>
  <si>
    <t>23 0 Ю6 51792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</si>
  <si>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Алтайского края  (расходы на реализацию мероприятий в муниципальных учреждениях)</t>
  </si>
  <si>
    <t xml:space="preserve">23 0  00 S0950 </t>
  </si>
  <si>
    <t>25 0 Я5 53492</t>
  </si>
  <si>
    <t>Модернизация учреждений культуры, включая создание детских культурно-просветительских центров на базе учреждений культуры (ежегодный Всероссийский конкурс среди библиотек для выявления лучших практик их работы)</t>
  </si>
  <si>
    <t>23 0 Ю457502</t>
  </si>
  <si>
    <t>Расходы на реализацию мероприятий по модернизации школьных систем образования (мероприятий по модернизации школьных систем образования муниципальной собственности)</t>
  </si>
  <si>
    <t>23 0 Ю400000</t>
  </si>
  <si>
    <t>37 0 00 S2712</t>
  </si>
  <si>
    <t>Реализация мероприятий по проектированию, строительству и реконструкции объектов водоснабжения и канализования (софинансирование капитальных вложений в объекты муниципальной собственности по мероприятиям краевой адресной инвестиционной программы)</t>
  </si>
  <si>
    <t>Расходы на поощрение муниципальных образований – победителей Всероссийского конкурса лучших проектов создания комфортной городской среды в г.Бийске</t>
  </si>
  <si>
    <t>Региональный проект "Все лучшее детям (Алтайский край)", входящий в национальный проект "Молодежь и дети"</t>
  </si>
  <si>
    <t>Муниципальная программа "Развитие образования в городе Бийске Алтайского края "</t>
  </si>
  <si>
    <t>Муниципальная программа "Создание условий для оказания высококвалифицированной экстренной и неотложной медицинской помощи населению города Бийска Алтайского края"</t>
  </si>
  <si>
    <t>Распределение бюджетных ассигнований по разделам, подразделам, целевым статьям (муниципальным программам и непрограммным направлениям деятельности), группам (группам и подгруппам) видов расходов классификации расходов бюджета города на 2026 год</t>
  </si>
  <si>
    <t xml:space="preserve"> ».</t>
  </si>
  <si>
    <t>Региональный проект "Создание номерного фонда, инфраструктуры и новых точек притяжения", входящий в национальный проект "Туризм и гостеприимство"</t>
  </si>
  <si>
    <t>19 0 П1 00000</t>
  </si>
  <si>
    <t>19 0 П1 55583</t>
  </si>
  <si>
    <t>Расходы на поддержку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</si>
  <si>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25 0 00 L5173</t>
  </si>
  <si>
    <t xml:space="preserve">«Приложение 8 
к решению Думы города от 23.12.2025 № 530  </t>
  </si>
  <si>
    <t>Реализация проектов по развитию общественной территории муниципального образования, в том числе мероприятий (результатов) по обустройству туристического центра города на территории муниципального образования в соответствии с туристическим кодом центра города, в г.Бийске</t>
  </si>
  <si>
    <t>85 0 00 70090</t>
  </si>
  <si>
    <t xml:space="preserve"> Содержание ребенка в семье опекуна (попечителя) и приемной семье, лиц из числа детей-сирот и детей, оставшихся без попечения родителей, ранее находившихся под опекой (попечительством), в приемных семьях, лиц, потерявших в период обучения обоих родителей или единственного родителя, обучающихся по программам основного общего, среднего общего образования в муниципальных образовательных организациях, а также вознаграждение, причитающееся приемному родителю</t>
  </si>
  <si>
    <t>Региональный проект"Жилье", входящий в национальный проект "Инфраструктура для жизни"</t>
  </si>
  <si>
    <t>Обеспечение устойчивого сокращения непригодного для проживания жилищного фонда за счет средств публично-правовой компании "Фонд развития территорий"</t>
  </si>
  <si>
    <t>Обеспечение устойчивого сокращения непригодного для проживания жилищного фонда</t>
  </si>
  <si>
    <t>79 0 И2 00000</t>
  </si>
  <si>
    <t>79 0 И2 67483</t>
  </si>
  <si>
    <t>79 0 И2 67484</t>
  </si>
  <si>
    <t xml:space="preserve">Приложение 3  
к  решению  Думы города от 27.08.2026  № 616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</si>
</sst>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00"/>
    <numFmt numFmtId="166" formatCode="000\.00\.00;;"/>
    <numFmt numFmtId="167" formatCode="00\.0\.0000;;"/>
  </numFmts>
  <fonts count="8" x14ac:knownFonts="1">
    <font>
      <sz val="10"/>
      <name val="Arial Cyr"/>
      <charset val="204"/>
    </font>
    <font>
      <sz val="8"/>
      <name val="Arial Cyr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60">
    <xf numFmtId="0" fontId="0" fillId="0" borderId="0" xfId="0"/>
    <xf numFmtId="164" fontId="5" fillId="2" borderId="1" xfId="0" applyNumberFormat="1" applyFont="1" applyFill="1" applyBorder="1" applyAlignment="1">
      <alignment vertical="top"/>
    </xf>
    <xf numFmtId="0" fontId="2" fillId="2" borderId="0" xfId="0" applyFont="1" applyFill="1"/>
    <xf numFmtId="164" fontId="5" fillId="2" borderId="1" xfId="0" applyNumberFormat="1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2" fillId="2" borderId="0" xfId="0" applyFont="1" applyFill="1" applyAlignment="1">
      <alignment vertical="top"/>
    </xf>
    <xf numFmtId="49" fontId="5" fillId="2" borderId="1" xfId="0" applyNumberFormat="1" applyFont="1" applyFill="1" applyBorder="1" applyAlignment="1">
      <alignment horizontal="right" vertical="top" wrapText="1"/>
    </xf>
    <xf numFmtId="164" fontId="2" fillId="2" borderId="0" xfId="0" applyNumberFormat="1" applyFont="1" applyFill="1"/>
    <xf numFmtId="164" fontId="5" fillId="2" borderId="1" xfId="0" applyNumberFormat="1" applyFont="1" applyFill="1" applyBorder="1" applyAlignment="1">
      <alignment horizontal="right" vertical="top" wrapText="1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vertical="top"/>
    </xf>
    <xf numFmtId="0" fontId="2" fillId="2" borderId="0" xfId="0" applyFont="1" applyFill="1" applyBorder="1" applyAlignment="1">
      <alignment horizontal="left"/>
    </xf>
    <xf numFmtId="0" fontId="2" fillId="2" borderId="0" xfId="0" applyFont="1" applyFill="1" applyAlignment="1"/>
    <xf numFmtId="0" fontId="4" fillId="2" borderId="0" xfId="0" applyFont="1" applyFill="1" applyAlignment="1"/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right"/>
    </xf>
    <xf numFmtId="0" fontId="2" fillId="2" borderId="0" xfId="0" applyFont="1" applyFill="1" applyBorder="1"/>
    <xf numFmtId="49" fontId="5" fillId="2" borderId="1" xfId="0" applyNumberFormat="1" applyFont="1" applyFill="1" applyBorder="1" applyAlignment="1">
      <alignment horizontal="right" vertical="top"/>
    </xf>
    <xf numFmtId="164" fontId="5" fillId="2" borderId="1" xfId="0" applyNumberFormat="1" applyFont="1" applyFill="1" applyBorder="1" applyAlignment="1">
      <alignment horizontal="right" vertical="top"/>
    </xf>
    <xf numFmtId="49" fontId="5" fillId="2" borderId="1" xfId="0" applyNumberFormat="1" applyFont="1" applyFill="1" applyBorder="1" applyAlignment="1">
      <alignment horizontal="right" wrapText="1"/>
    </xf>
    <xf numFmtId="165" fontId="6" fillId="2" borderId="1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1" xfId="3" applyNumberFormat="1" applyFont="1" applyFill="1" applyBorder="1" applyAlignment="1" applyProtection="1">
      <alignment horizontal="right" vertical="top" wrapText="1"/>
      <protection hidden="1"/>
    </xf>
    <xf numFmtId="0" fontId="5" fillId="2" borderId="1" xfId="0" applyFont="1" applyFill="1" applyBorder="1" applyAlignment="1">
      <alignment horizontal="right"/>
    </xf>
    <xf numFmtId="165" fontId="6" fillId="2" borderId="1" xfId="3" applyNumberFormat="1" applyFont="1" applyFill="1" applyBorder="1" applyAlignment="1" applyProtection="1">
      <alignment horizontal="right" vertical="top" wrapText="1"/>
      <protection hidden="1"/>
    </xf>
    <xf numFmtId="0" fontId="2" fillId="2" borderId="0" xfId="0" applyFont="1" applyFill="1" applyBorder="1" applyAlignment="1">
      <alignment horizontal="right" vertical="top" wrapText="1"/>
    </xf>
    <xf numFmtId="0" fontId="5" fillId="2" borderId="1" xfId="0" applyNumberFormat="1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49" fontId="6" fillId="2" borderId="1" xfId="0" applyNumberFormat="1" applyFont="1" applyFill="1" applyBorder="1" applyAlignment="1">
      <alignment horizontal="right" vertical="top" wrapText="1"/>
    </xf>
    <xf numFmtId="164" fontId="6" fillId="2" borderId="1" xfId="0" applyNumberFormat="1" applyFont="1" applyFill="1" applyBorder="1" applyAlignment="1">
      <alignment horizontal="right" vertical="top" wrapText="1"/>
    </xf>
    <xf numFmtId="0" fontId="5" fillId="2" borderId="1" xfId="0" applyFont="1" applyFill="1" applyBorder="1" applyAlignment="1">
      <alignment horizontal="right" vertical="top" wrapText="1"/>
    </xf>
    <xf numFmtId="0" fontId="5" fillId="2" borderId="1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vertical="top" wrapText="1"/>
    </xf>
    <xf numFmtId="164" fontId="6" fillId="2" borderId="1" xfId="0" applyNumberFormat="1" applyFont="1" applyFill="1" applyBorder="1" applyAlignment="1">
      <alignment vertical="top" wrapText="1"/>
    </xf>
    <xf numFmtId="0" fontId="2" fillId="2" borderId="0" xfId="0" applyFont="1" applyFill="1" applyAlignment="1">
      <alignment horizontal="right"/>
    </xf>
    <xf numFmtId="49" fontId="5" fillId="2" borderId="0" xfId="0" applyNumberFormat="1" applyFont="1" applyFill="1" applyAlignment="1">
      <alignment horizontal="right"/>
    </xf>
    <xf numFmtId="2" fontId="5" fillId="2" borderId="1" xfId="0" applyNumberFormat="1" applyFont="1" applyFill="1" applyBorder="1" applyAlignment="1">
      <alignment horizontal="right" vertical="top" wrapText="1"/>
    </xf>
    <xf numFmtId="49" fontId="2" fillId="2" borderId="0" xfId="0" applyNumberFormat="1" applyFont="1" applyFill="1" applyAlignment="1">
      <alignment horizontal="right"/>
    </xf>
    <xf numFmtId="167" fontId="5" fillId="2" borderId="1" xfId="0" applyNumberFormat="1" applyFont="1" applyFill="1" applyBorder="1" applyAlignment="1" applyProtection="1">
      <alignment horizontal="right" vertical="top"/>
      <protection hidden="1"/>
    </xf>
    <xf numFmtId="166" fontId="5" fillId="2" borderId="1" xfId="4" applyNumberFormat="1" applyFont="1" applyFill="1" applyBorder="1" applyAlignment="1" applyProtection="1">
      <alignment horizontal="right" vertical="top"/>
      <protection hidden="1"/>
    </xf>
    <xf numFmtId="166" fontId="5" fillId="2" borderId="1" xfId="4" applyNumberFormat="1" applyFont="1" applyFill="1" applyBorder="1" applyAlignment="1" applyProtection="1">
      <alignment horizontal="right" vertical="top" wrapText="1"/>
      <protection hidden="1"/>
    </xf>
    <xf numFmtId="0" fontId="5" fillId="2" borderId="1" xfId="0" applyFont="1" applyFill="1" applyBorder="1" applyAlignment="1">
      <alignment vertical="top"/>
    </xf>
    <xf numFmtId="165" fontId="5" fillId="2" borderId="1" xfId="3" applyNumberFormat="1" applyFont="1" applyFill="1" applyBorder="1" applyAlignment="1" applyProtection="1">
      <alignment horizontal="left" vertical="top" wrapText="1"/>
      <protection hidden="1"/>
    </xf>
    <xf numFmtId="0" fontId="2" fillId="2" borderId="0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164" fontId="2" fillId="2" borderId="0" xfId="0" applyNumberFormat="1" applyFont="1" applyFill="1" applyBorder="1"/>
    <xf numFmtId="0" fontId="5" fillId="2" borderId="0" xfId="0" applyFont="1" applyFill="1" applyBorder="1" applyAlignment="1">
      <alignment vertical="top" wrapText="1"/>
    </xf>
    <xf numFmtId="49" fontId="5" fillId="2" borderId="0" xfId="0" applyNumberFormat="1" applyFont="1" applyFill="1" applyBorder="1" applyAlignment="1">
      <alignment horizontal="right" vertical="top" wrapText="1"/>
    </xf>
    <xf numFmtId="164" fontId="5" fillId="2" borderId="0" xfId="0" applyNumberFormat="1" applyFont="1" applyFill="1" applyBorder="1" applyAlignment="1">
      <alignment horizontal="right" vertical="top" wrapText="1"/>
    </xf>
    <xf numFmtId="49" fontId="4" fillId="0" borderId="0" xfId="0" applyNumberFormat="1" applyFont="1" applyFill="1" applyAlignment="1">
      <alignment horizontal="right"/>
    </xf>
    <xf numFmtId="164" fontId="5" fillId="2" borderId="0" xfId="0" applyNumberFormat="1" applyFont="1" applyFill="1" applyAlignment="1">
      <alignment vertical="top" wrapText="1"/>
    </xf>
    <xf numFmtId="0" fontId="6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164" fontId="7" fillId="2" borderId="0" xfId="0" applyNumberFormat="1" applyFont="1" applyFill="1"/>
    <xf numFmtId="164" fontId="2" fillId="2" borderId="0" xfId="0" applyNumberFormat="1" applyFont="1" applyFill="1" applyAlignment="1">
      <alignment horizontal="left"/>
    </xf>
    <xf numFmtId="164" fontId="2" fillId="3" borderId="0" xfId="0" applyNumberFormat="1" applyFont="1" applyFill="1"/>
    <xf numFmtId="0" fontId="2" fillId="2" borderId="0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4" fillId="0" borderId="0" xfId="0" applyFont="1" applyFill="1" applyAlignment="1">
      <alignment horizontal="right" wrapText="1"/>
    </xf>
    <xf numFmtId="0" fontId="4" fillId="2" borderId="0" xfId="0" applyFont="1" applyFill="1" applyAlignment="1">
      <alignment horizontal="center" wrapText="1"/>
    </xf>
  </cellXfs>
  <cellStyles count="5">
    <cellStyle name="Обычный" xfId="0" builtinId="0"/>
    <cellStyle name="Обычный 2 2" xfId="1"/>
    <cellStyle name="Обычный 2 3" xfId="2"/>
    <cellStyle name="Обычный 2 4" xfId="3"/>
    <cellStyle name="Обычный 2 5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64"/>
  <sheetViews>
    <sheetView tabSelected="1" view="pageBreakPreview" zoomScaleNormal="100" zoomScaleSheetLayoutView="100" workbookViewId="0">
      <selection activeCell="B1" sqref="B1:F1"/>
    </sheetView>
  </sheetViews>
  <sheetFormatPr defaultColWidth="9.140625" defaultRowHeight="12" x14ac:dyDescent="0.2"/>
  <cols>
    <col min="1" max="1" width="53.7109375" style="2" customWidth="1"/>
    <col min="2" max="2" width="4" style="37" customWidth="1"/>
    <col min="3" max="3" width="3.5703125" style="37" customWidth="1"/>
    <col min="4" max="4" width="15.85546875" style="37" customWidth="1"/>
    <col min="5" max="5" width="8.140625" style="34" customWidth="1"/>
    <col min="6" max="6" width="11.28515625" style="2" customWidth="1"/>
    <col min="7" max="7" width="7.28515625" style="2" customWidth="1"/>
    <col min="8" max="8" width="8" style="2" customWidth="1"/>
    <col min="9" max="10" width="7.28515625" style="2" customWidth="1"/>
    <col min="11" max="14" width="9.140625" style="2"/>
    <col min="15" max="15" width="10.5703125" style="2" customWidth="1"/>
    <col min="16" max="16384" width="9.140625" style="2"/>
  </cols>
  <sheetData>
    <row r="1" spans="1:7" ht="54" customHeight="1" x14ac:dyDescent="0.3">
      <c r="A1" s="12"/>
      <c r="B1" s="58" t="s">
        <v>370</v>
      </c>
      <c r="C1" s="58"/>
      <c r="D1" s="58"/>
      <c r="E1" s="58"/>
      <c r="F1" s="58"/>
      <c r="G1" s="13"/>
    </row>
    <row r="2" spans="1:7" ht="62.25" customHeight="1" x14ac:dyDescent="0.3">
      <c r="A2" s="12"/>
      <c r="B2" s="58" t="s">
        <v>360</v>
      </c>
      <c r="C2" s="58"/>
      <c r="D2" s="58"/>
      <c r="E2" s="58"/>
      <c r="F2" s="58"/>
    </row>
    <row r="3" spans="1:7" ht="85.5" customHeight="1" x14ac:dyDescent="0.3">
      <c r="A3" s="59" t="s">
        <v>353</v>
      </c>
      <c r="B3" s="59"/>
      <c r="C3" s="59"/>
      <c r="D3" s="59"/>
      <c r="E3" s="59"/>
      <c r="F3" s="59"/>
    </row>
    <row r="4" spans="1:7" ht="15.75" x14ac:dyDescent="0.25">
      <c r="A4" s="14"/>
      <c r="B4" s="35"/>
      <c r="C4" s="35"/>
      <c r="D4" s="35"/>
      <c r="E4" s="15"/>
      <c r="F4" s="15" t="s">
        <v>102</v>
      </c>
    </row>
    <row r="5" spans="1:7" ht="31.5" x14ac:dyDescent="0.2">
      <c r="A5" s="51" t="s">
        <v>0</v>
      </c>
      <c r="B5" s="52" t="s">
        <v>1</v>
      </c>
      <c r="C5" s="52" t="s">
        <v>45</v>
      </c>
      <c r="D5" s="52" t="s">
        <v>44</v>
      </c>
      <c r="E5" s="51" t="s">
        <v>43</v>
      </c>
      <c r="F5" s="51" t="s">
        <v>19</v>
      </c>
    </row>
    <row r="6" spans="1:7" ht="15.75" customHeight="1" x14ac:dyDescent="0.2">
      <c r="A6" s="26" t="s">
        <v>2</v>
      </c>
      <c r="B6" s="27" t="s">
        <v>27</v>
      </c>
      <c r="C6" s="27"/>
      <c r="D6" s="27"/>
      <c r="E6" s="27"/>
      <c r="F6" s="28">
        <f>F12+F24+F38+F48+F54+F33+F7</f>
        <v>576295.10000000009</v>
      </c>
    </row>
    <row r="7" spans="1:7" ht="47.25" x14ac:dyDescent="0.2">
      <c r="A7" s="4" t="s">
        <v>201</v>
      </c>
      <c r="B7" s="6" t="s">
        <v>213</v>
      </c>
      <c r="C7" s="6" t="s">
        <v>26</v>
      </c>
      <c r="D7" s="27"/>
      <c r="E7" s="27"/>
      <c r="F7" s="8">
        <f>F8</f>
        <v>4137</v>
      </c>
    </row>
    <row r="8" spans="1:7" ht="31.5" x14ac:dyDescent="0.2">
      <c r="A8" s="4" t="s">
        <v>70</v>
      </c>
      <c r="B8" s="6" t="s">
        <v>27</v>
      </c>
      <c r="C8" s="6" t="s">
        <v>26</v>
      </c>
      <c r="D8" s="6" t="s">
        <v>202</v>
      </c>
      <c r="E8" s="6"/>
      <c r="F8" s="8">
        <f>F9</f>
        <v>4137</v>
      </c>
    </row>
    <row r="9" spans="1:7" ht="15.75" x14ac:dyDescent="0.2">
      <c r="A9" s="4" t="s">
        <v>185</v>
      </c>
      <c r="B9" s="6" t="s">
        <v>27</v>
      </c>
      <c r="C9" s="6" t="s">
        <v>26</v>
      </c>
      <c r="D9" s="6" t="s">
        <v>204</v>
      </c>
      <c r="E9" s="6"/>
      <c r="F9" s="8">
        <f>F10</f>
        <v>4137</v>
      </c>
    </row>
    <row r="10" spans="1:7" ht="78.75" x14ac:dyDescent="0.2">
      <c r="A10" s="4" t="s">
        <v>78</v>
      </c>
      <c r="B10" s="6" t="s">
        <v>27</v>
      </c>
      <c r="C10" s="6" t="s">
        <v>26</v>
      </c>
      <c r="D10" s="6" t="s">
        <v>204</v>
      </c>
      <c r="E10" s="6" t="s">
        <v>55</v>
      </c>
      <c r="F10" s="8">
        <f>F11</f>
        <v>4137</v>
      </c>
    </row>
    <row r="11" spans="1:7" ht="32.25" customHeight="1" x14ac:dyDescent="0.2">
      <c r="A11" s="4" t="s">
        <v>85</v>
      </c>
      <c r="B11" s="6" t="s">
        <v>27</v>
      </c>
      <c r="C11" s="6" t="s">
        <v>26</v>
      </c>
      <c r="D11" s="6" t="s">
        <v>204</v>
      </c>
      <c r="E11" s="6" t="s">
        <v>84</v>
      </c>
      <c r="F11" s="8">
        <v>4137</v>
      </c>
    </row>
    <row r="12" spans="1:7" ht="45.75" customHeight="1" x14ac:dyDescent="0.2">
      <c r="A12" s="4" t="s">
        <v>79</v>
      </c>
      <c r="B12" s="6" t="s">
        <v>27</v>
      </c>
      <c r="C12" s="6" t="s">
        <v>31</v>
      </c>
      <c r="D12" s="6"/>
      <c r="E12" s="29"/>
      <c r="F12" s="8">
        <f>F13</f>
        <v>17525</v>
      </c>
    </row>
    <row r="13" spans="1:7" ht="31.5" x14ac:dyDescent="0.2">
      <c r="A13" s="4" t="s">
        <v>70</v>
      </c>
      <c r="B13" s="6" t="s">
        <v>27</v>
      </c>
      <c r="C13" s="6" t="s">
        <v>31</v>
      </c>
      <c r="D13" s="6" t="s">
        <v>202</v>
      </c>
      <c r="E13" s="6"/>
      <c r="F13" s="8">
        <f>F14+F21</f>
        <v>17525</v>
      </c>
    </row>
    <row r="14" spans="1:7" ht="15" customHeight="1" x14ac:dyDescent="0.2">
      <c r="A14" s="4" t="s">
        <v>71</v>
      </c>
      <c r="B14" s="6" t="s">
        <v>27</v>
      </c>
      <c r="C14" s="6" t="s">
        <v>31</v>
      </c>
      <c r="D14" s="6" t="s">
        <v>203</v>
      </c>
      <c r="E14" s="6"/>
      <c r="F14" s="8">
        <f>F15+F17+F19</f>
        <v>11248</v>
      </c>
    </row>
    <row r="15" spans="1:7" ht="78.75" x14ac:dyDescent="0.2">
      <c r="A15" s="4" t="s">
        <v>78</v>
      </c>
      <c r="B15" s="6" t="s">
        <v>27</v>
      </c>
      <c r="C15" s="6" t="s">
        <v>31</v>
      </c>
      <c r="D15" s="6" t="s">
        <v>203</v>
      </c>
      <c r="E15" s="6" t="s">
        <v>55</v>
      </c>
      <c r="F15" s="8">
        <f>F16</f>
        <v>11162</v>
      </c>
    </row>
    <row r="16" spans="1:7" ht="33.75" customHeight="1" x14ac:dyDescent="0.2">
      <c r="A16" s="4" t="s">
        <v>85</v>
      </c>
      <c r="B16" s="6" t="s">
        <v>27</v>
      </c>
      <c r="C16" s="6" t="s">
        <v>31</v>
      </c>
      <c r="D16" s="6" t="s">
        <v>203</v>
      </c>
      <c r="E16" s="6" t="s">
        <v>84</v>
      </c>
      <c r="F16" s="8">
        <v>11162</v>
      </c>
    </row>
    <row r="17" spans="1:11" ht="31.5" x14ac:dyDescent="0.2">
      <c r="A17" s="4" t="s">
        <v>139</v>
      </c>
      <c r="B17" s="6" t="s">
        <v>27</v>
      </c>
      <c r="C17" s="6" t="s">
        <v>31</v>
      </c>
      <c r="D17" s="6" t="s">
        <v>203</v>
      </c>
      <c r="E17" s="6" t="s">
        <v>87</v>
      </c>
      <c r="F17" s="8">
        <f>F18</f>
        <v>80</v>
      </c>
    </row>
    <row r="18" spans="1:11" ht="33.75" customHeight="1" x14ac:dyDescent="0.2">
      <c r="A18" s="4" t="s">
        <v>89</v>
      </c>
      <c r="B18" s="6" t="s">
        <v>27</v>
      </c>
      <c r="C18" s="6" t="s">
        <v>31</v>
      </c>
      <c r="D18" s="6" t="s">
        <v>203</v>
      </c>
      <c r="E18" s="6" t="s">
        <v>88</v>
      </c>
      <c r="F18" s="8">
        <v>80</v>
      </c>
    </row>
    <row r="19" spans="1:11" ht="15.75" x14ac:dyDescent="0.2">
      <c r="A19" s="4" t="s">
        <v>94</v>
      </c>
      <c r="B19" s="6" t="s">
        <v>27</v>
      </c>
      <c r="C19" s="6" t="s">
        <v>31</v>
      </c>
      <c r="D19" s="6" t="s">
        <v>203</v>
      </c>
      <c r="E19" s="6" t="s">
        <v>93</v>
      </c>
      <c r="F19" s="8">
        <f>F20</f>
        <v>6</v>
      </c>
    </row>
    <row r="20" spans="1:11" ht="15.75" x14ac:dyDescent="0.2">
      <c r="A20" s="4" t="s">
        <v>72</v>
      </c>
      <c r="B20" s="6" t="s">
        <v>27</v>
      </c>
      <c r="C20" s="6" t="s">
        <v>31</v>
      </c>
      <c r="D20" s="6" t="s">
        <v>203</v>
      </c>
      <c r="E20" s="6" t="s">
        <v>73</v>
      </c>
      <c r="F20" s="8">
        <v>6</v>
      </c>
      <c r="G20" s="16"/>
      <c r="H20" s="16"/>
      <c r="I20" s="16"/>
      <c r="J20" s="16"/>
      <c r="K20" s="16"/>
    </row>
    <row r="21" spans="1:11" ht="31.5" x14ac:dyDescent="0.2">
      <c r="A21" s="4" t="s">
        <v>33</v>
      </c>
      <c r="B21" s="6" t="s">
        <v>27</v>
      </c>
      <c r="C21" s="6" t="s">
        <v>21</v>
      </c>
      <c r="D21" s="6" t="s">
        <v>212</v>
      </c>
      <c r="E21" s="6"/>
      <c r="F21" s="8">
        <f>F22</f>
        <v>6277</v>
      </c>
      <c r="G21" s="16"/>
      <c r="H21" s="16"/>
      <c r="I21" s="16"/>
      <c r="J21" s="16"/>
      <c r="K21" s="16"/>
    </row>
    <row r="22" spans="1:11" ht="78.75" x14ac:dyDescent="0.2">
      <c r="A22" s="4" t="s">
        <v>78</v>
      </c>
      <c r="B22" s="6" t="s">
        <v>27</v>
      </c>
      <c r="C22" s="6" t="s">
        <v>31</v>
      </c>
      <c r="D22" s="6" t="s">
        <v>212</v>
      </c>
      <c r="E22" s="17" t="s">
        <v>55</v>
      </c>
      <c r="F22" s="18">
        <f>F23</f>
        <v>6277</v>
      </c>
      <c r="G22" s="16"/>
      <c r="H22" s="16"/>
      <c r="I22" s="16"/>
      <c r="J22" s="16"/>
      <c r="K22" s="16"/>
    </row>
    <row r="23" spans="1:11" ht="31.5" customHeight="1" x14ac:dyDescent="0.2">
      <c r="A23" s="4" t="s">
        <v>85</v>
      </c>
      <c r="B23" s="6" t="s">
        <v>27</v>
      </c>
      <c r="C23" s="6" t="s">
        <v>31</v>
      </c>
      <c r="D23" s="6" t="s">
        <v>212</v>
      </c>
      <c r="E23" s="17" t="s">
        <v>84</v>
      </c>
      <c r="F23" s="18">
        <v>6277</v>
      </c>
    </row>
    <row r="24" spans="1:11" ht="63" x14ac:dyDescent="0.2">
      <c r="A24" s="4" t="s">
        <v>282</v>
      </c>
      <c r="B24" s="6" t="s">
        <v>27</v>
      </c>
      <c r="C24" s="6" t="s">
        <v>24</v>
      </c>
      <c r="D24" s="6"/>
      <c r="E24" s="6"/>
      <c r="F24" s="8">
        <f>F25</f>
        <v>119046.2</v>
      </c>
    </row>
    <row r="25" spans="1:11" ht="31.5" x14ac:dyDescent="0.2">
      <c r="A25" s="4" t="s">
        <v>70</v>
      </c>
      <c r="B25" s="6" t="s">
        <v>27</v>
      </c>
      <c r="C25" s="6" t="s">
        <v>24</v>
      </c>
      <c r="D25" s="6" t="s">
        <v>202</v>
      </c>
      <c r="E25" s="6"/>
      <c r="F25" s="8">
        <f>F26</f>
        <v>119046.2</v>
      </c>
    </row>
    <row r="26" spans="1:11" ht="16.5" customHeight="1" x14ac:dyDescent="0.2">
      <c r="A26" s="4" t="s">
        <v>71</v>
      </c>
      <c r="B26" s="6" t="s">
        <v>27</v>
      </c>
      <c r="C26" s="6" t="s">
        <v>24</v>
      </c>
      <c r="D26" s="6" t="s">
        <v>203</v>
      </c>
      <c r="E26" s="6"/>
      <c r="F26" s="8">
        <f>F27+F29+F31</f>
        <v>119046.2</v>
      </c>
    </row>
    <row r="27" spans="1:11" ht="78.75" x14ac:dyDescent="0.2">
      <c r="A27" s="4" t="s">
        <v>78</v>
      </c>
      <c r="B27" s="6" t="s">
        <v>27</v>
      </c>
      <c r="C27" s="6" t="s">
        <v>24</v>
      </c>
      <c r="D27" s="6" t="s">
        <v>203</v>
      </c>
      <c r="E27" s="6" t="s">
        <v>55</v>
      </c>
      <c r="F27" s="8">
        <f>F28</f>
        <v>108728</v>
      </c>
    </row>
    <row r="28" spans="1:11" ht="33" customHeight="1" x14ac:dyDescent="0.2">
      <c r="A28" s="4" t="s">
        <v>85</v>
      </c>
      <c r="B28" s="6" t="s">
        <v>27</v>
      </c>
      <c r="C28" s="6" t="s">
        <v>24</v>
      </c>
      <c r="D28" s="6" t="s">
        <v>203</v>
      </c>
      <c r="E28" s="6" t="s">
        <v>84</v>
      </c>
      <c r="F28" s="8">
        <v>108728</v>
      </c>
      <c r="H28" s="7"/>
    </row>
    <row r="29" spans="1:11" ht="31.5" x14ac:dyDescent="0.2">
      <c r="A29" s="4" t="s">
        <v>139</v>
      </c>
      <c r="B29" s="6" t="s">
        <v>27</v>
      </c>
      <c r="C29" s="6" t="s">
        <v>24</v>
      </c>
      <c r="D29" s="6" t="s">
        <v>203</v>
      </c>
      <c r="E29" s="6" t="s">
        <v>87</v>
      </c>
      <c r="F29" s="8">
        <f>F30</f>
        <v>9843.2000000000007</v>
      </c>
    </row>
    <row r="30" spans="1:11" ht="32.25" customHeight="1" x14ac:dyDescent="0.2">
      <c r="A30" s="4" t="s">
        <v>89</v>
      </c>
      <c r="B30" s="6" t="s">
        <v>27</v>
      </c>
      <c r="C30" s="6" t="s">
        <v>24</v>
      </c>
      <c r="D30" s="6" t="s">
        <v>203</v>
      </c>
      <c r="E30" s="6" t="s">
        <v>88</v>
      </c>
      <c r="F30" s="8">
        <v>9843.2000000000007</v>
      </c>
      <c r="H30" s="7"/>
    </row>
    <row r="31" spans="1:11" ht="18.75" customHeight="1" x14ac:dyDescent="0.2">
      <c r="A31" s="4" t="s">
        <v>94</v>
      </c>
      <c r="B31" s="6" t="s">
        <v>27</v>
      </c>
      <c r="C31" s="6" t="s">
        <v>24</v>
      </c>
      <c r="D31" s="6" t="s">
        <v>203</v>
      </c>
      <c r="E31" s="6" t="s">
        <v>93</v>
      </c>
      <c r="F31" s="8">
        <f>F32</f>
        <v>475</v>
      </c>
    </row>
    <row r="32" spans="1:11" ht="15.75" customHeight="1" x14ac:dyDescent="0.2">
      <c r="A32" s="4" t="s">
        <v>72</v>
      </c>
      <c r="B32" s="6" t="s">
        <v>27</v>
      </c>
      <c r="C32" s="6" t="s">
        <v>24</v>
      </c>
      <c r="D32" s="6" t="s">
        <v>203</v>
      </c>
      <c r="E32" s="6" t="s">
        <v>73</v>
      </c>
      <c r="F32" s="8">
        <v>475</v>
      </c>
    </row>
    <row r="33" spans="1:7" ht="15.75" x14ac:dyDescent="0.2">
      <c r="A33" s="4" t="s">
        <v>187</v>
      </c>
      <c r="B33" s="6" t="s">
        <v>27</v>
      </c>
      <c r="C33" s="6" t="s">
        <v>29</v>
      </c>
      <c r="D33" s="6"/>
      <c r="E33" s="6"/>
      <c r="F33" s="8">
        <f>F34</f>
        <v>605</v>
      </c>
    </row>
    <row r="34" spans="1:7" ht="48" customHeight="1" x14ac:dyDescent="0.2">
      <c r="A34" s="4" t="s">
        <v>205</v>
      </c>
      <c r="B34" s="6" t="s">
        <v>27</v>
      </c>
      <c r="C34" s="6" t="s">
        <v>29</v>
      </c>
      <c r="D34" s="6" t="s">
        <v>206</v>
      </c>
      <c r="E34" s="6"/>
      <c r="F34" s="8">
        <f>F35</f>
        <v>605</v>
      </c>
    </row>
    <row r="35" spans="1:7" ht="63" x14ac:dyDescent="0.2">
      <c r="A35" s="4" t="s">
        <v>186</v>
      </c>
      <c r="B35" s="6" t="s">
        <v>27</v>
      </c>
      <c r="C35" s="6" t="s">
        <v>29</v>
      </c>
      <c r="D35" s="6" t="s">
        <v>208</v>
      </c>
      <c r="E35" s="6"/>
      <c r="F35" s="8">
        <f>F36</f>
        <v>605</v>
      </c>
    </row>
    <row r="36" spans="1:7" ht="31.5" x14ac:dyDescent="0.2">
      <c r="A36" s="4" t="s">
        <v>139</v>
      </c>
      <c r="B36" s="6" t="s">
        <v>27</v>
      </c>
      <c r="C36" s="6" t="s">
        <v>29</v>
      </c>
      <c r="D36" s="6" t="s">
        <v>208</v>
      </c>
      <c r="E36" s="6" t="s">
        <v>87</v>
      </c>
      <c r="F36" s="8">
        <f>F37</f>
        <v>605</v>
      </c>
    </row>
    <row r="37" spans="1:7" ht="33" customHeight="1" x14ac:dyDescent="0.2">
      <c r="A37" s="4" t="s">
        <v>89</v>
      </c>
      <c r="B37" s="6" t="s">
        <v>27</v>
      </c>
      <c r="C37" s="6" t="s">
        <v>29</v>
      </c>
      <c r="D37" s="6" t="s">
        <v>208</v>
      </c>
      <c r="E37" s="6" t="s">
        <v>88</v>
      </c>
      <c r="F37" s="8">
        <v>605</v>
      </c>
    </row>
    <row r="38" spans="1:7" ht="47.25" x14ac:dyDescent="0.2">
      <c r="A38" s="4" t="s">
        <v>36</v>
      </c>
      <c r="B38" s="6" t="s">
        <v>27</v>
      </c>
      <c r="C38" s="6" t="s">
        <v>22</v>
      </c>
      <c r="D38" s="6"/>
      <c r="E38" s="6"/>
      <c r="F38" s="8">
        <f>F39</f>
        <v>44257</v>
      </c>
      <c r="G38" s="12"/>
    </row>
    <row r="39" spans="1:7" ht="31.5" x14ac:dyDescent="0.2">
      <c r="A39" s="4" t="s">
        <v>70</v>
      </c>
      <c r="B39" s="6" t="s">
        <v>27</v>
      </c>
      <c r="C39" s="6" t="s">
        <v>22</v>
      </c>
      <c r="D39" s="6" t="s">
        <v>202</v>
      </c>
      <c r="E39" s="6"/>
      <c r="F39" s="8">
        <f>F40+F45</f>
        <v>44257</v>
      </c>
    </row>
    <row r="40" spans="1:7" ht="16.5" customHeight="1" x14ac:dyDescent="0.2">
      <c r="A40" s="4" t="s">
        <v>71</v>
      </c>
      <c r="B40" s="6" t="s">
        <v>27</v>
      </c>
      <c r="C40" s="6" t="s">
        <v>22</v>
      </c>
      <c r="D40" s="6" t="s">
        <v>203</v>
      </c>
      <c r="E40" s="6"/>
      <c r="F40" s="8">
        <f>F41+F43</f>
        <v>38718</v>
      </c>
    </row>
    <row r="41" spans="1:7" ht="78.75" x14ac:dyDescent="0.2">
      <c r="A41" s="4" t="s">
        <v>78</v>
      </c>
      <c r="B41" s="6" t="s">
        <v>27</v>
      </c>
      <c r="C41" s="6" t="s">
        <v>22</v>
      </c>
      <c r="D41" s="6" t="s">
        <v>203</v>
      </c>
      <c r="E41" s="6" t="s">
        <v>55</v>
      </c>
      <c r="F41" s="8">
        <f>F42</f>
        <v>38681</v>
      </c>
    </row>
    <row r="42" spans="1:7" ht="32.25" customHeight="1" x14ac:dyDescent="0.2">
      <c r="A42" s="4" t="s">
        <v>85</v>
      </c>
      <c r="B42" s="6" t="s">
        <v>27</v>
      </c>
      <c r="C42" s="6" t="s">
        <v>22</v>
      </c>
      <c r="D42" s="6" t="s">
        <v>203</v>
      </c>
      <c r="E42" s="6" t="s">
        <v>84</v>
      </c>
      <c r="F42" s="8">
        <v>38681</v>
      </c>
    </row>
    <row r="43" spans="1:7" ht="31.5" x14ac:dyDescent="0.2">
      <c r="A43" s="4" t="s">
        <v>139</v>
      </c>
      <c r="B43" s="6" t="s">
        <v>27</v>
      </c>
      <c r="C43" s="6" t="s">
        <v>22</v>
      </c>
      <c r="D43" s="6" t="s">
        <v>203</v>
      </c>
      <c r="E43" s="6" t="s">
        <v>87</v>
      </c>
      <c r="F43" s="8">
        <f>F44</f>
        <v>37</v>
      </c>
    </row>
    <row r="44" spans="1:7" ht="33.75" customHeight="1" x14ac:dyDescent="0.2">
      <c r="A44" s="4" t="s">
        <v>89</v>
      </c>
      <c r="B44" s="6" t="s">
        <v>27</v>
      </c>
      <c r="C44" s="6" t="s">
        <v>22</v>
      </c>
      <c r="D44" s="6" t="s">
        <v>203</v>
      </c>
      <c r="E44" s="6" t="s">
        <v>88</v>
      </c>
      <c r="F44" s="8">
        <v>37</v>
      </c>
    </row>
    <row r="45" spans="1:7" ht="31.5" x14ac:dyDescent="0.2">
      <c r="A45" s="4" t="s">
        <v>32</v>
      </c>
      <c r="B45" s="6" t="s">
        <v>27</v>
      </c>
      <c r="C45" s="6" t="s">
        <v>22</v>
      </c>
      <c r="D45" s="6" t="s">
        <v>211</v>
      </c>
      <c r="E45" s="6"/>
      <c r="F45" s="8">
        <f>F46</f>
        <v>5539</v>
      </c>
    </row>
    <row r="46" spans="1:7" ht="78.75" x14ac:dyDescent="0.2">
      <c r="A46" s="4" t="s">
        <v>78</v>
      </c>
      <c r="B46" s="6" t="s">
        <v>27</v>
      </c>
      <c r="C46" s="6" t="s">
        <v>22</v>
      </c>
      <c r="D46" s="6" t="s">
        <v>211</v>
      </c>
      <c r="E46" s="6" t="s">
        <v>55</v>
      </c>
      <c r="F46" s="8">
        <f>F47</f>
        <v>5539</v>
      </c>
    </row>
    <row r="47" spans="1:7" ht="33.75" customHeight="1" x14ac:dyDescent="0.2">
      <c r="A47" s="4" t="s">
        <v>85</v>
      </c>
      <c r="B47" s="6" t="s">
        <v>27</v>
      </c>
      <c r="C47" s="6" t="s">
        <v>22</v>
      </c>
      <c r="D47" s="6" t="s">
        <v>211</v>
      </c>
      <c r="E47" s="6" t="s">
        <v>84</v>
      </c>
      <c r="F47" s="8">
        <v>5539</v>
      </c>
    </row>
    <row r="48" spans="1:7" ht="15.75" x14ac:dyDescent="0.2">
      <c r="A48" s="4" t="s">
        <v>3</v>
      </c>
      <c r="B48" s="6" t="s">
        <v>27</v>
      </c>
      <c r="C48" s="6" t="s">
        <v>41</v>
      </c>
      <c r="D48" s="6"/>
      <c r="E48" s="6"/>
      <c r="F48" s="8">
        <f>F50</f>
        <v>31000</v>
      </c>
    </row>
    <row r="49" spans="1:9" ht="16.149999999999999" customHeight="1" x14ac:dyDescent="0.2">
      <c r="A49" s="4" t="s">
        <v>215</v>
      </c>
      <c r="B49" s="6" t="s">
        <v>27</v>
      </c>
      <c r="C49" s="6" t="s">
        <v>41</v>
      </c>
      <c r="D49" s="6" t="s">
        <v>129</v>
      </c>
      <c r="E49" s="6"/>
      <c r="F49" s="8">
        <f>F50</f>
        <v>31000</v>
      </c>
    </row>
    <row r="50" spans="1:9" ht="15.75" x14ac:dyDescent="0.2">
      <c r="A50" s="4" t="s">
        <v>3</v>
      </c>
      <c r="B50" s="6" t="s">
        <v>27</v>
      </c>
      <c r="C50" s="6" t="s">
        <v>41</v>
      </c>
      <c r="D50" s="6" t="s">
        <v>146</v>
      </c>
      <c r="E50" s="6"/>
      <c r="F50" s="8">
        <f>F51</f>
        <v>31000</v>
      </c>
    </row>
    <row r="51" spans="1:9" ht="15.75" x14ac:dyDescent="0.2">
      <c r="A51" s="4" t="s">
        <v>42</v>
      </c>
      <c r="B51" s="6" t="s">
        <v>27</v>
      </c>
      <c r="C51" s="6" t="s">
        <v>41</v>
      </c>
      <c r="D51" s="6" t="s">
        <v>147</v>
      </c>
      <c r="E51" s="6"/>
      <c r="F51" s="8">
        <f>F52</f>
        <v>31000</v>
      </c>
      <c r="G51" s="16"/>
      <c r="H51" s="16"/>
    </row>
    <row r="52" spans="1:9" ht="15.75" x14ac:dyDescent="0.2">
      <c r="A52" s="4" t="s">
        <v>94</v>
      </c>
      <c r="B52" s="6" t="s">
        <v>27</v>
      </c>
      <c r="C52" s="6" t="s">
        <v>41</v>
      </c>
      <c r="D52" s="6" t="s">
        <v>147</v>
      </c>
      <c r="E52" s="6" t="s">
        <v>93</v>
      </c>
      <c r="F52" s="8">
        <f>F53</f>
        <v>31000</v>
      </c>
      <c r="G52" s="16"/>
      <c r="H52" s="16"/>
    </row>
    <row r="53" spans="1:9" ht="15.75" x14ac:dyDescent="0.2">
      <c r="A53" s="4" t="s">
        <v>62</v>
      </c>
      <c r="B53" s="6" t="s">
        <v>27</v>
      </c>
      <c r="C53" s="6" t="s">
        <v>41</v>
      </c>
      <c r="D53" s="6" t="s">
        <v>147</v>
      </c>
      <c r="E53" s="6" t="s">
        <v>61</v>
      </c>
      <c r="F53" s="8">
        <v>31000</v>
      </c>
      <c r="G53" s="31"/>
      <c r="H53" s="16"/>
    </row>
    <row r="54" spans="1:9" ht="15" customHeight="1" x14ac:dyDescent="0.2">
      <c r="A54" s="4" t="s">
        <v>4</v>
      </c>
      <c r="B54" s="6" t="s">
        <v>27</v>
      </c>
      <c r="C54" s="6" t="s">
        <v>51</v>
      </c>
      <c r="D54" s="27"/>
      <c r="E54" s="27"/>
      <c r="F54" s="8">
        <f>F81+F89+F97+F61+F69+F73+F77+F55</f>
        <v>359724.9</v>
      </c>
      <c r="G54" s="32"/>
      <c r="H54" s="16"/>
    </row>
    <row r="55" spans="1:9" ht="32.25" customHeight="1" x14ac:dyDescent="0.2">
      <c r="A55" s="4" t="s">
        <v>313</v>
      </c>
      <c r="B55" s="6" t="s">
        <v>27</v>
      </c>
      <c r="C55" s="6" t="s">
        <v>51</v>
      </c>
      <c r="D55" s="6" t="s">
        <v>123</v>
      </c>
      <c r="E55" s="27"/>
      <c r="F55" s="8">
        <f>F56</f>
        <v>390</v>
      </c>
      <c r="G55" s="32"/>
      <c r="H55" s="16"/>
    </row>
    <row r="56" spans="1:9" ht="31.5" x14ac:dyDescent="0.2">
      <c r="A56" s="4" t="s">
        <v>103</v>
      </c>
      <c r="B56" s="6" t="s">
        <v>27</v>
      </c>
      <c r="C56" s="6" t="s">
        <v>51</v>
      </c>
      <c r="D56" s="6" t="s">
        <v>124</v>
      </c>
      <c r="E56" s="27"/>
      <c r="F56" s="8">
        <f>F57+F59</f>
        <v>390</v>
      </c>
      <c r="G56" s="32"/>
      <c r="H56" s="16"/>
    </row>
    <row r="57" spans="1:9" ht="31.5" x14ac:dyDescent="0.2">
      <c r="A57" s="4" t="s">
        <v>139</v>
      </c>
      <c r="B57" s="6" t="s">
        <v>27</v>
      </c>
      <c r="C57" s="6" t="s">
        <v>51</v>
      </c>
      <c r="D57" s="6" t="s">
        <v>124</v>
      </c>
      <c r="E57" s="6" t="s">
        <v>87</v>
      </c>
      <c r="F57" s="8">
        <f>F58</f>
        <v>160</v>
      </c>
      <c r="G57" s="32"/>
      <c r="H57" s="16"/>
    </row>
    <row r="58" spans="1:9" ht="31.5" customHeight="1" x14ac:dyDescent="0.2">
      <c r="A58" s="4" t="s">
        <v>89</v>
      </c>
      <c r="B58" s="6" t="s">
        <v>27</v>
      </c>
      <c r="C58" s="6" t="s">
        <v>51</v>
      </c>
      <c r="D58" s="6" t="s">
        <v>124</v>
      </c>
      <c r="E58" s="6" t="s">
        <v>88</v>
      </c>
      <c r="F58" s="8">
        <v>160</v>
      </c>
      <c r="G58" s="32"/>
      <c r="H58" s="16"/>
    </row>
    <row r="59" spans="1:9" ht="33.75" customHeight="1" x14ac:dyDescent="0.2">
      <c r="A59" s="4" t="s">
        <v>101</v>
      </c>
      <c r="B59" s="6" t="s">
        <v>27</v>
      </c>
      <c r="C59" s="6" t="s">
        <v>51</v>
      </c>
      <c r="D59" s="6" t="s">
        <v>124</v>
      </c>
      <c r="E59" s="6" t="s">
        <v>100</v>
      </c>
      <c r="F59" s="8">
        <f>F60</f>
        <v>230</v>
      </c>
      <c r="G59" s="32"/>
      <c r="H59" s="16"/>
    </row>
    <row r="60" spans="1:9" ht="15.75" x14ac:dyDescent="0.2">
      <c r="A60" s="4" t="s">
        <v>90</v>
      </c>
      <c r="B60" s="6" t="s">
        <v>27</v>
      </c>
      <c r="C60" s="6" t="s">
        <v>51</v>
      </c>
      <c r="D60" s="6" t="s">
        <v>124</v>
      </c>
      <c r="E60" s="6" t="s">
        <v>58</v>
      </c>
      <c r="F60" s="8">
        <v>230</v>
      </c>
      <c r="G60" s="32"/>
      <c r="H60" s="16"/>
    </row>
    <row r="61" spans="1:9" ht="48.75" customHeight="1" x14ac:dyDescent="0.2">
      <c r="A61" s="4" t="s">
        <v>309</v>
      </c>
      <c r="B61" s="6" t="s">
        <v>27</v>
      </c>
      <c r="C61" s="6" t="s">
        <v>51</v>
      </c>
      <c r="D61" s="6" t="s">
        <v>110</v>
      </c>
      <c r="E61" s="6"/>
      <c r="F61" s="8">
        <f>F62</f>
        <v>178570.4</v>
      </c>
      <c r="G61" s="32"/>
      <c r="H61" s="16"/>
    </row>
    <row r="62" spans="1:9" ht="31.5" x14ac:dyDescent="0.2">
      <c r="A62" s="4" t="s">
        <v>103</v>
      </c>
      <c r="B62" s="6" t="s">
        <v>27</v>
      </c>
      <c r="C62" s="6" t="s">
        <v>51</v>
      </c>
      <c r="D62" s="6" t="s">
        <v>111</v>
      </c>
      <c r="E62" s="6"/>
      <c r="F62" s="8">
        <f>F63+F65+F67</f>
        <v>178570.4</v>
      </c>
      <c r="G62" s="32"/>
      <c r="H62" s="16"/>
    </row>
    <row r="63" spans="1:9" ht="78.75" x14ac:dyDescent="0.2">
      <c r="A63" s="4" t="s">
        <v>78</v>
      </c>
      <c r="B63" s="6" t="s">
        <v>27</v>
      </c>
      <c r="C63" s="6" t="s">
        <v>51</v>
      </c>
      <c r="D63" s="6" t="s">
        <v>111</v>
      </c>
      <c r="E63" s="6" t="s">
        <v>55</v>
      </c>
      <c r="F63" s="8">
        <f>F64</f>
        <v>105997.4</v>
      </c>
      <c r="G63" s="32"/>
      <c r="H63" s="16"/>
    </row>
    <row r="64" spans="1:9" ht="31.5" customHeight="1" x14ac:dyDescent="0.2">
      <c r="A64" s="4" t="s">
        <v>85</v>
      </c>
      <c r="B64" s="6" t="s">
        <v>27</v>
      </c>
      <c r="C64" s="6" t="s">
        <v>51</v>
      </c>
      <c r="D64" s="6" t="s">
        <v>111</v>
      </c>
      <c r="E64" s="6" t="s">
        <v>84</v>
      </c>
      <c r="F64" s="8">
        <v>105997.4</v>
      </c>
      <c r="G64" s="32"/>
      <c r="H64" s="45"/>
      <c r="I64" s="7"/>
    </row>
    <row r="65" spans="1:15" ht="31.5" x14ac:dyDescent="0.2">
      <c r="A65" s="4" t="s">
        <v>139</v>
      </c>
      <c r="B65" s="6" t="s">
        <v>27</v>
      </c>
      <c r="C65" s="6" t="s">
        <v>51</v>
      </c>
      <c r="D65" s="6" t="s">
        <v>111</v>
      </c>
      <c r="E65" s="6" t="s">
        <v>87</v>
      </c>
      <c r="F65" s="8">
        <f>F66</f>
        <v>20866.400000000001</v>
      </c>
      <c r="G65" s="32"/>
      <c r="H65" s="16"/>
    </row>
    <row r="66" spans="1:15" ht="31.5" customHeight="1" x14ac:dyDescent="0.2">
      <c r="A66" s="4" t="s">
        <v>89</v>
      </c>
      <c r="B66" s="6" t="s">
        <v>27</v>
      </c>
      <c r="C66" s="6" t="s">
        <v>51</v>
      </c>
      <c r="D66" s="6" t="s">
        <v>111</v>
      </c>
      <c r="E66" s="6" t="s">
        <v>88</v>
      </c>
      <c r="F66" s="8">
        <v>20866.400000000001</v>
      </c>
      <c r="G66" s="32"/>
      <c r="H66" s="45"/>
      <c r="I66" s="7"/>
      <c r="O66" s="7"/>
    </row>
    <row r="67" spans="1:15" ht="30" customHeight="1" x14ac:dyDescent="0.2">
      <c r="A67" s="4" t="s">
        <v>101</v>
      </c>
      <c r="B67" s="6" t="s">
        <v>27</v>
      </c>
      <c r="C67" s="6" t="s">
        <v>51</v>
      </c>
      <c r="D67" s="6" t="s">
        <v>111</v>
      </c>
      <c r="E67" s="6" t="s">
        <v>100</v>
      </c>
      <c r="F67" s="8">
        <f>F68</f>
        <v>51706.6</v>
      </c>
      <c r="G67" s="32"/>
      <c r="H67" s="16"/>
    </row>
    <row r="68" spans="1:15" ht="15.75" x14ac:dyDescent="0.2">
      <c r="A68" s="4" t="s">
        <v>59</v>
      </c>
      <c r="B68" s="6" t="s">
        <v>27</v>
      </c>
      <c r="C68" s="6" t="s">
        <v>51</v>
      </c>
      <c r="D68" s="6" t="s">
        <v>111</v>
      </c>
      <c r="E68" s="6" t="s">
        <v>58</v>
      </c>
      <c r="F68" s="8">
        <v>51706.6</v>
      </c>
      <c r="G68" s="32"/>
      <c r="H68" s="45"/>
    </row>
    <row r="69" spans="1:15" ht="33" customHeight="1" x14ac:dyDescent="0.2">
      <c r="A69" s="4" t="s">
        <v>316</v>
      </c>
      <c r="B69" s="6" t="s">
        <v>27</v>
      </c>
      <c r="C69" s="6" t="s">
        <v>51</v>
      </c>
      <c r="D69" s="6" t="s">
        <v>152</v>
      </c>
      <c r="E69" s="6"/>
      <c r="F69" s="8">
        <f>F70</f>
        <v>2909</v>
      </c>
      <c r="G69" s="32"/>
      <c r="H69" s="16"/>
    </row>
    <row r="70" spans="1:15" ht="31.5" x14ac:dyDescent="0.2">
      <c r="A70" s="4" t="s">
        <v>103</v>
      </c>
      <c r="B70" s="6" t="s">
        <v>27</v>
      </c>
      <c r="C70" s="6" t="s">
        <v>51</v>
      </c>
      <c r="D70" s="6" t="s">
        <v>153</v>
      </c>
      <c r="E70" s="6"/>
      <c r="F70" s="8">
        <f>F71</f>
        <v>2909</v>
      </c>
      <c r="G70" s="32"/>
      <c r="H70" s="16"/>
    </row>
    <row r="71" spans="1:15" ht="31.5" x14ac:dyDescent="0.2">
      <c r="A71" s="4" t="s">
        <v>139</v>
      </c>
      <c r="B71" s="6" t="s">
        <v>27</v>
      </c>
      <c r="C71" s="6" t="s">
        <v>51</v>
      </c>
      <c r="D71" s="6" t="s">
        <v>153</v>
      </c>
      <c r="E71" s="6" t="s">
        <v>87</v>
      </c>
      <c r="F71" s="8">
        <f>F72</f>
        <v>2909</v>
      </c>
      <c r="G71" s="32"/>
      <c r="H71" s="16"/>
    </row>
    <row r="72" spans="1:15" ht="33.75" customHeight="1" x14ac:dyDescent="0.2">
      <c r="A72" s="4" t="s">
        <v>89</v>
      </c>
      <c r="B72" s="6" t="s">
        <v>27</v>
      </c>
      <c r="C72" s="6" t="s">
        <v>51</v>
      </c>
      <c r="D72" s="6" t="s">
        <v>153</v>
      </c>
      <c r="E72" s="6" t="s">
        <v>88</v>
      </c>
      <c r="F72" s="8">
        <v>2909</v>
      </c>
      <c r="G72" s="32"/>
      <c r="H72" s="16"/>
    </row>
    <row r="73" spans="1:15" ht="63" x14ac:dyDescent="0.2">
      <c r="A73" s="4" t="s">
        <v>317</v>
      </c>
      <c r="B73" s="6" t="s">
        <v>27</v>
      </c>
      <c r="C73" s="6" t="s">
        <v>51</v>
      </c>
      <c r="D73" s="6" t="s">
        <v>148</v>
      </c>
      <c r="E73" s="6"/>
      <c r="F73" s="8">
        <f>F74</f>
        <v>44745.4</v>
      </c>
      <c r="G73" s="32"/>
      <c r="H73" s="16"/>
    </row>
    <row r="74" spans="1:15" ht="31.5" x14ac:dyDescent="0.2">
      <c r="A74" s="4" t="s">
        <v>103</v>
      </c>
      <c r="B74" s="6" t="s">
        <v>27</v>
      </c>
      <c r="C74" s="6" t="s">
        <v>51</v>
      </c>
      <c r="D74" s="6" t="s">
        <v>149</v>
      </c>
      <c r="E74" s="6"/>
      <c r="F74" s="8">
        <f>F75</f>
        <v>44745.4</v>
      </c>
      <c r="G74" s="32"/>
      <c r="H74" s="16"/>
    </row>
    <row r="75" spans="1:15" ht="31.5" x14ac:dyDescent="0.2">
      <c r="A75" s="4" t="s">
        <v>139</v>
      </c>
      <c r="B75" s="6" t="s">
        <v>27</v>
      </c>
      <c r="C75" s="6" t="s">
        <v>51</v>
      </c>
      <c r="D75" s="6" t="s">
        <v>173</v>
      </c>
      <c r="E75" s="6" t="s">
        <v>87</v>
      </c>
      <c r="F75" s="8">
        <f>F76</f>
        <v>44745.4</v>
      </c>
      <c r="G75" s="32"/>
      <c r="H75" s="16"/>
    </row>
    <row r="76" spans="1:15" ht="33" customHeight="1" x14ac:dyDescent="0.2">
      <c r="A76" s="4" t="s">
        <v>89</v>
      </c>
      <c r="B76" s="6" t="s">
        <v>27</v>
      </c>
      <c r="C76" s="6" t="s">
        <v>51</v>
      </c>
      <c r="D76" s="6" t="s">
        <v>149</v>
      </c>
      <c r="E76" s="6" t="s">
        <v>88</v>
      </c>
      <c r="F76" s="8">
        <v>44745.4</v>
      </c>
      <c r="G76" s="32"/>
      <c r="H76" s="45"/>
      <c r="J76" s="7"/>
      <c r="K76" s="7"/>
    </row>
    <row r="77" spans="1:15" ht="50.25" customHeight="1" x14ac:dyDescent="0.2">
      <c r="A77" s="4" t="s">
        <v>315</v>
      </c>
      <c r="B77" s="6" t="s">
        <v>27</v>
      </c>
      <c r="C77" s="6" t="s">
        <v>51</v>
      </c>
      <c r="D77" s="6" t="s">
        <v>127</v>
      </c>
      <c r="E77" s="6"/>
      <c r="F77" s="8">
        <f>F78</f>
        <v>6500</v>
      </c>
      <c r="G77" s="32"/>
      <c r="H77" s="16"/>
    </row>
    <row r="78" spans="1:15" ht="31.5" x14ac:dyDescent="0.2">
      <c r="A78" s="4" t="s">
        <v>103</v>
      </c>
      <c r="B78" s="6" t="s">
        <v>27</v>
      </c>
      <c r="C78" s="6" t="s">
        <v>51</v>
      </c>
      <c r="D78" s="6" t="s">
        <v>128</v>
      </c>
      <c r="E78" s="6"/>
      <c r="F78" s="8">
        <f>F79</f>
        <v>6500</v>
      </c>
      <c r="G78" s="32"/>
      <c r="H78" s="16"/>
    </row>
    <row r="79" spans="1:15" ht="20.45" customHeight="1" x14ac:dyDescent="0.2">
      <c r="A79" s="4" t="s">
        <v>57</v>
      </c>
      <c r="B79" s="6" t="s">
        <v>27</v>
      </c>
      <c r="C79" s="6" t="s">
        <v>51</v>
      </c>
      <c r="D79" s="6" t="s">
        <v>128</v>
      </c>
      <c r="E79" s="6" t="s">
        <v>56</v>
      </c>
      <c r="F79" s="8">
        <f>F80</f>
        <v>6500</v>
      </c>
      <c r="G79" s="32"/>
      <c r="H79" s="16"/>
    </row>
    <row r="80" spans="1:15" ht="15.75" x14ac:dyDescent="0.2">
      <c r="A80" s="4" t="s">
        <v>184</v>
      </c>
      <c r="B80" s="6" t="s">
        <v>27</v>
      </c>
      <c r="C80" s="6" t="s">
        <v>51</v>
      </c>
      <c r="D80" s="6" t="s">
        <v>128</v>
      </c>
      <c r="E80" s="6" t="s">
        <v>183</v>
      </c>
      <c r="F80" s="8">
        <v>6500</v>
      </c>
      <c r="G80" s="32"/>
      <c r="H80" s="16"/>
    </row>
    <row r="81" spans="1:8" ht="31.5" x14ac:dyDescent="0.2">
      <c r="A81" s="4" t="s">
        <v>70</v>
      </c>
      <c r="B81" s="6" t="s">
        <v>27</v>
      </c>
      <c r="C81" s="6" t="s">
        <v>51</v>
      </c>
      <c r="D81" s="6" t="s">
        <v>202</v>
      </c>
      <c r="E81" s="6"/>
      <c r="F81" s="8">
        <f>F82</f>
        <v>68250.3</v>
      </c>
      <c r="G81" s="32"/>
      <c r="H81" s="16"/>
    </row>
    <row r="82" spans="1:8" ht="18.75" customHeight="1" x14ac:dyDescent="0.2">
      <c r="A82" s="4" t="s">
        <v>71</v>
      </c>
      <c r="B82" s="6" t="s">
        <v>27</v>
      </c>
      <c r="C82" s="6" t="s">
        <v>51</v>
      </c>
      <c r="D82" s="6" t="s">
        <v>203</v>
      </c>
      <c r="E82" s="6"/>
      <c r="F82" s="8">
        <f>F83+F85+F87</f>
        <v>68250.3</v>
      </c>
      <c r="G82" s="32"/>
      <c r="H82" s="16"/>
    </row>
    <row r="83" spans="1:8" ht="78.75" x14ac:dyDescent="0.2">
      <c r="A83" s="4" t="s">
        <v>78</v>
      </c>
      <c r="B83" s="6" t="s">
        <v>27</v>
      </c>
      <c r="C83" s="6" t="s">
        <v>51</v>
      </c>
      <c r="D83" s="6" t="s">
        <v>203</v>
      </c>
      <c r="E83" s="6" t="s">
        <v>55</v>
      </c>
      <c r="F83" s="8">
        <f>F84</f>
        <v>65794.2</v>
      </c>
      <c r="G83" s="32"/>
      <c r="H83" s="16"/>
    </row>
    <row r="84" spans="1:8" ht="36.75" customHeight="1" x14ac:dyDescent="0.2">
      <c r="A84" s="4" t="s">
        <v>85</v>
      </c>
      <c r="B84" s="6" t="s">
        <v>27</v>
      </c>
      <c r="C84" s="6" t="s">
        <v>51</v>
      </c>
      <c r="D84" s="6" t="s">
        <v>203</v>
      </c>
      <c r="E84" s="6" t="s">
        <v>84</v>
      </c>
      <c r="F84" s="8">
        <v>65794.2</v>
      </c>
      <c r="G84" s="32"/>
      <c r="H84" s="45"/>
    </row>
    <row r="85" spans="1:8" ht="31.5" x14ac:dyDescent="0.2">
      <c r="A85" s="4" t="s">
        <v>139</v>
      </c>
      <c r="B85" s="6" t="s">
        <v>27</v>
      </c>
      <c r="C85" s="6" t="s">
        <v>51</v>
      </c>
      <c r="D85" s="6" t="s">
        <v>203</v>
      </c>
      <c r="E85" s="6" t="s">
        <v>87</v>
      </c>
      <c r="F85" s="8">
        <f>F86</f>
        <v>2391.1</v>
      </c>
      <c r="G85" s="32"/>
      <c r="H85" s="16"/>
    </row>
    <row r="86" spans="1:8" ht="32.25" customHeight="1" x14ac:dyDescent="0.2">
      <c r="A86" s="4" t="s">
        <v>89</v>
      </c>
      <c r="B86" s="6" t="s">
        <v>27</v>
      </c>
      <c r="C86" s="6" t="s">
        <v>51</v>
      </c>
      <c r="D86" s="6" t="s">
        <v>203</v>
      </c>
      <c r="E86" s="6" t="s">
        <v>88</v>
      </c>
      <c r="F86" s="8">
        <v>2391.1</v>
      </c>
      <c r="G86" s="32"/>
      <c r="H86" s="45"/>
    </row>
    <row r="87" spans="1:8" ht="15.75" x14ac:dyDescent="0.2">
      <c r="A87" s="4" t="s">
        <v>94</v>
      </c>
      <c r="B87" s="6" t="s">
        <v>27</v>
      </c>
      <c r="C87" s="6" t="s">
        <v>51</v>
      </c>
      <c r="D87" s="6" t="s">
        <v>203</v>
      </c>
      <c r="E87" s="6" t="s">
        <v>93</v>
      </c>
      <c r="F87" s="8">
        <f>F88</f>
        <v>65</v>
      </c>
      <c r="G87" s="32"/>
      <c r="H87" s="16"/>
    </row>
    <row r="88" spans="1:8" ht="15.75" x14ac:dyDescent="0.2">
      <c r="A88" s="4" t="s">
        <v>72</v>
      </c>
      <c r="B88" s="6" t="s">
        <v>27</v>
      </c>
      <c r="C88" s="6" t="s">
        <v>51</v>
      </c>
      <c r="D88" s="6" t="s">
        <v>203</v>
      </c>
      <c r="E88" s="6" t="s">
        <v>73</v>
      </c>
      <c r="F88" s="8">
        <v>65</v>
      </c>
      <c r="G88" s="32"/>
      <c r="H88" s="16"/>
    </row>
    <row r="89" spans="1:8" ht="47.25" customHeight="1" x14ac:dyDescent="0.2">
      <c r="A89" s="4" t="s">
        <v>205</v>
      </c>
      <c r="B89" s="6" t="s">
        <v>27</v>
      </c>
      <c r="C89" s="6" t="s">
        <v>51</v>
      </c>
      <c r="D89" s="6" t="s">
        <v>206</v>
      </c>
      <c r="E89" s="6"/>
      <c r="F89" s="8">
        <f>F90</f>
        <v>1826</v>
      </c>
      <c r="G89" s="32"/>
      <c r="H89" s="16"/>
    </row>
    <row r="90" spans="1:8" ht="31.5" x14ac:dyDescent="0.2">
      <c r="A90" s="4" t="s">
        <v>226</v>
      </c>
      <c r="B90" s="6" t="s">
        <v>27</v>
      </c>
      <c r="C90" s="6" t="s">
        <v>51</v>
      </c>
      <c r="D90" s="6" t="s">
        <v>207</v>
      </c>
      <c r="E90" s="6"/>
      <c r="F90" s="8">
        <f>F91+F93+F95</f>
        <v>1826</v>
      </c>
      <c r="G90" s="32"/>
      <c r="H90" s="16"/>
    </row>
    <row r="91" spans="1:8" ht="78.75" x14ac:dyDescent="0.2">
      <c r="A91" s="4" t="s">
        <v>78</v>
      </c>
      <c r="B91" s="6" t="s">
        <v>27</v>
      </c>
      <c r="C91" s="6" t="s">
        <v>51</v>
      </c>
      <c r="D91" s="6" t="s">
        <v>207</v>
      </c>
      <c r="E91" s="6" t="s">
        <v>55</v>
      </c>
      <c r="F91" s="8">
        <f>F92</f>
        <v>1449</v>
      </c>
      <c r="G91" s="32"/>
      <c r="H91" s="16"/>
    </row>
    <row r="92" spans="1:8" ht="33.75" customHeight="1" x14ac:dyDescent="0.2">
      <c r="A92" s="4" t="s">
        <v>85</v>
      </c>
      <c r="B92" s="6" t="s">
        <v>27</v>
      </c>
      <c r="C92" s="6" t="s">
        <v>51</v>
      </c>
      <c r="D92" s="6" t="s">
        <v>207</v>
      </c>
      <c r="E92" s="6" t="s">
        <v>84</v>
      </c>
      <c r="F92" s="8">
        <v>1449</v>
      </c>
      <c r="G92" s="32"/>
      <c r="H92" s="16"/>
    </row>
    <row r="93" spans="1:8" ht="31.5" x14ac:dyDescent="0.2">
      <c r="A93" s="4" t="s">
        <v>139</v>
      </c>
      <c r="B93" s="6" t="s">
        <v>27</v>
      </c>
      <c r="C93" s="6" t="s">
        <v>51</v>
      </c>
      <c r="D93" s="6" t="s">
        <v>207</v>
      </c>
      <c r="E93" s="6" t="s">
        <v>87</v>
      </c>
      <c r="F93" s="8">
        <f>F94</f>
        <v>375</v>
      </c>
      <c r="G93" s="32"/>
      <c r="H93" s="16"/>
    </row>
    <row r="94" spans="1:8" ht="32.25" customHeight="1" x14ac:dyDescent="0.2">
      <c r="A94" s="4" t="s">
        <v>89</v>
      </c>
      <c r="B94" s="6" t="s">
        <v>27</v>
      </c>
      <c r="C94" s="6" t="s">
        <v>51</v>
      </c>
      <c r="D94" s="6" t="s">
        <v>207</v>
      </c>
      <c r="E94" s="6" t="s">
        <v>88</v>
      </c>
      <c r="F94" s="8">
        <v>375</v>
      </c>
      <c r="G94" s="32"/>
      <c r="H94" s="16"/>
    </row>
    <row r="95" spans="1:8" ht="15.75" x14ac:dyDescent="0.2">
      <c r="A95" s="4" t="s">
        <v>94</v>
      </c>
      <c r="B95" s="6" t="s">
        <v>27</v>
      </c>
      <c r="C95" s="6" t="s">
        <v>51</v>
      </c>
      <c r="D95" s="6" t="s">
        <v>207</v>
      </c>
      <c r="E95" s="6" t="s">
        <v>93</v>
      </c>
      <c r="F95" s="8">
        <f>F96</f>
        <v>2</v>
      </c>
      <c r="G95" s="32"/>
      <c r="H95" s="16"/>
    </row>
    <row r="96" spans="1:8" ht="15.75" x14ac:dyDescent="0.2">
      <c r="A96" s="4" t="s">
        <v>72</v>
      </c>
      <c r="B96" s="6" t="s">
        <v>27</v>
      </c>
      <c r="C96" s="6" t="s">
        <v>51</v>
      </c>
      <c r="D96" s="6" t="s">
        <v>207</v>
      </c>
      <c r="E96" s="6" t="s">
        <v>73</v>
      </c>
      <c r="F96" s="8">
        <v>2</v>
      </c>
      <c r="G96" s="32"/>
      <c r="H96" s="16"/>
    </row>
    <row r="97" spans="1:11" ht="15.75" customHeight="1" x14ac:dyDescent="0.2">
      <c r="A97" s="4" t="s">
        <v>215</v>
      </c>
      <c r="B97" s="6" t="s">
        <v>27</v>
      </c>
      <c r="C97" s="6" t="s">
        <v>51</v>
      </c>
      <c r="D97" s="6" t="s">
        <v>129</v>
      </c>
      <c r="E97" s="6"/>
      <c r="F97" s="8">
        <f>F98</f>
        <v>56533.8</v>
      </c>
      <c r="G97" s="32"/>
      <c r="H97" s="16"/>
    </row>
    <row r="98" spans="1:11" ht="33.75" customHeight="1" x14ac:dyDescent="0.2">
      <c r="A98" s="4" t="s">
        <v>216</v>
      </c>
      <c r="B98" s="6" t="s">
        <v>27</v>
      </c>
      <c r="C98" s="6" t="s">
        <v>51</v>
      </c>
      <c r="D98" s="6" t="s">
        <v>130</v>
      </c>
      <c r="E98" s="6"/>
      <c r="F98" s="8">
        <f>F99</f>
        <v>56533.8</v>
      </c>
      <c r="G98" s="32"/>
      <c r="H98" s="16"/>
    </row>
    <row r="99" spans="1:11" ht="30" customHeight="1" x14ac:dyDescent="0.2">
      <c r="A99" s="4" t="s">
        <v>218</v>
      </c>
      <c r="B99" s="6" t="s">
        <v>27</v>
      </c>
      <c r="C99" s="6" t="s">
        <v>51</v>
      </c>
      <c r="D99" s="6" t="s">
        <v>131</v>
      </c>
      <c r="E99" s="6"/>
      <c r="F99" s="8">
        <f>F102+F104+F108+F100</f>
        <v>56533.8</v>
      </c>
      <c r="G99" s="32"/>
      <c r="H99" s="16"/>
    </row>
    <row r="100" spans="1:11" ht="78.75" x14ac:dyDescent="0.2">
      <c r="A100" s="4" t="s">
        <v>78</v>
      </c>
      <c r="B100" s="6" t="s">
        <v>27</v>
      </c>
      <c r="C100" s="6" t="s">
        <v>51</v>
      </c>
      <c r="D100" s="6" t="s">
        <v>131</v>
      </c>
      <c r="E100" s="6" t="s">
        <v>55</v>
      </c>
      <c r="F100" s="8">
        <f>F101</f>
        <v>126</v>
      </c>
      <c r="G100" s="32"/>
      <c r="H100" s="16"/>
    </row>
    <row r="101" spans="1:11" ht="33" customHeight="1" x14ac:dyDescent="0.2">
      <c r="A101" s="4" t="s">
        <v>85</v>
      </c>
      <c r="B101" s="6" t="s">
        <v>27</v>
      </c>
      <c r="C101" s="6" t="s">
        <v>51</v>
      </c>
      <c r="D101" s="6" t="s">
        <v>131</v>
      </c>
      <c r="E101" s="6" t="s">
        <v>84</v>
      </c>
      <c r="F101" s="8">
        <v>126</v>
      </c>
      <c r="G101" s="32"/>
      <c r="H101" s="16"/>
    </row>
    <row r="102" spans="1:11" ht="31.5" x14ac:dyDescent="0.2">
      <c r="A102" s="4" t="s">
        <v>139</v>
      </c>
      <c r="B102" s="6" t="s">
        <v>27</v>
      </c>
      <c r="C102" s="6" t="s">
        <v>51</v>
      </c>
      <c r="D102" s="6" t="s">
        <v>131</v>
      </c>
      <c r="E102" s="6" t="s">
        <v>87</v>
      </c>
      <c r="F102" s="8">
        <f>F103</f>
        <v>22785.3</v>
      </c>
      <c r="G102" s="32"/>
      <c r="H102" s="16"/>
    </row>
    <row r="103" spans="1:11" ht="33" customHeight="1" x14ac:dyDescent="0.2">
      <c r="A103" s="4" t="s">
        <v>89</v>
      </c>
      <c r="B103" s="6" t="s">
        <v>27</v>
      </c>
      <c r="C103" s="6" t="s">
        <v>51</v>
      </c>
      <c r="D103" s="6" t="s">
        <v>131</v>
      </c>
      <c r="E103" s="6" t="s">
        <v>88</v>
      </c>
      <c r="F103" s="8">
        <v>22785.3</v>
      </c>
      <c r="G103" s="31"/>
      <c r="H103" s="45"/>
      <c r="I103" s="7"/>
      <c r="J103" s="7"/>
      <c r="K103" s="7"/>
    </row>
    <row r="104" spans="1:11" ht="17.25" customHeight="1" x14ac:dyDescent="0.2">
      <c r="A104" s="4" t="s">
        <v>57</v>
      </c>
      <c r="B104" s="6" t="s">
        <v>27</v>
      </c>
      <c r="C104" s="6" t="s">
        <v>51</v>
      </c>
      <c r="D104" s="6" t="s">
        <v>131</v>
      </c>
      <c r="E104" s="6" t="s">
        <v>56</v>
      </c>
      <c r="F104" s="8">
        <f>F105+F106+F107</f>
        <v>1400</v>
      </c>
      <c r="G104" s="32"/>
      <c r="H104" s="16"/>
    </row>
    <row r="105" spans="1:11" ht="31.5" x14ac:dyDescent="0.2">
      <c r="A105" s="4" t="s">
        <v>92</v>
      </c>
      <c r="B105" s="6" t="s">
        <v>27</v>
      </c>
      <c r="C105" s="6" t="s">
        <v>51</v>
      </c>
      <c r="D105" s="6" t="s">
        <v>131</v>
      </c>
      <c r="E105" s="6" t="s">
        <v>91</v>
      </c>
      <c r="F105" s="8">
        <v>519</v>
      </c>
      <c r="G105" s="32"/>
      <c r="H105" s="16"/>
    </row>
    <row r="106" spans="1:11" ht="31.5" x14ac:dyDescent="0.2">
      <c r="A106" s="4" t="s">
        <v>109</v>
      </c>
      <c r="B106" s="6" t="s">
        <v>27</v>
      </c>
      <c r="C106" s="6" t="s">
        <v>51</v>
      </c>
      <c r="D106" s="6" t="s">
        <v>131</v>
      </c>
      <c r="E106" s="6" t="s">
        <v>40</v>
      </c>
      <c r="F106" s="8">
        <v>219</v>
      </c>
      <c r="G106" s="32"/>
      <c r="H106" s="16"/>
    </row>
    <row r="107" spans="1:11" ht="14.25" customHeight="1" x14ac:dyDescent="0.2">
      <c r="A107" s="4" t="s">
        <v>104</v>
      </c>
      <c r="B107" s="6" t="s">
        <v>27</v>
      </c>
      <c r="C107" s="6" t="s">
        <v>51</v>
      </c>
      <c r="D107" s="6" t="s">
        <v>131</v>
      </c>
      <c r="E107" s="6" t="s">
        <v>105</v>
      </c>
      <c r="F107" s="8">
        <v>662</v>
      </c>
      <c r="G107" s="32"/>
      <c r="H107" s="16"/>
    </row>
    <row r="108" spans="1:11" ht="15" customHeight="1" x14ac:dyDescent="0.2">
      <c r="A108" s="4" t="s">
        <v>94</v>
      </c>
      <c r="B108" s="6" t="s">
        <v>27</v>
      </c>
      <c r="C108" s="6" t="s">
        <v>51</v>
      </c>
      <c r="D108" s="6" t="s">
        <v>131</v>
      </c>
      <c r="E108" s="6" t="s">
        <v>93</v>
      </c>
      <c r="F108" s="8">
        <f>F110+F109</f>
        <v>32222.5</v>
      </c>
      <c r="G108" s="32"/>
      <c r="H108" s="16"/>
    </row>
    <row r="109" spans="1:11" ht="16.5" customHeight="1" x14ac:dyDescent="0.2">
      <c r="A109" s="4" t="s">
        <v>191</v>
      </c>
      <c r="B109" s="6" t="s">
        <v>27</v>
      </c>
      <c r="C109" s="6" t="s">
        <v>51</v>
      </c>
      <c r="D109" s="6" t="s">
        <v>131</v>
      </c>
      <c r="E109" s="6" t="s">
        <v>190</v>
      </c>
      <c r="F109" s="8">
        <v>23407.5</v>
      </c>
      <c r="G109" s="32"/>
      <c r="H109" s="45"/>
      <c r="I109" s="7"/>
      <c r="J109" s="7"/>
    </row>
    <row r="110" spans="1:11" ht="15.75" customHeight="1" x14ac:dyDescent="0.2">
      <c r="A110" s="4" t="s">
        <v>72</v>
      </c>
      <c r="B110" s="6" t="s">
        <v>27</v>
      </c>
      <c r="C110" s="6" t="s">
        <v>51</v>
      </c>
      <c r="D110" s="6" t="s">
        <v>131</v>
      </c>
      <c r="E110" s="6" t="s">
        <v>73</v>
      </c>
      <c r="F110" s="8">
        <v>8815</v>
      </c>
      <c r="G110" s="32"/>
      <c r="H110" s="45"/>
      <c r="I110" s="7"/>
    </row>
    <row r="111" spans="1:11" ht="33.75" customHeight="1" x14ac:dyDescent="0.2">
      <c r="A111" s="26" t="s">
        <v>5</v>
      </c>
      <c r="B111" s="27" t="s">
        <v>31</v>
      </c>
      <c r="C111" s="27"/>
      <c r="D111" s="27"/>
      <c r="E111" s="27"/>
      <c r="F111" s="28">
        <f>F112+F123</f>
        <v>99812.7</v>
      </c>
    </row>
    <row r="112" spans="1:11" ht="47.25" x14ac:dyDescent="0.2">
      <c r="A112" s="4" t="s">
        <v>232</v>
      </c>
      <c r="B112" s="6" t="s">
        <v>31</v>
      </c>
      <c r="C112" s="6" t="s">
        <v>30</v>
      </c>
      <c r="D112" s="6"/>
      <c r="E112" s="6"/>
      <c r="F112" s="8">
        <f>F113</f>
        <v>99089.7</v>
      </c>
    </row>
    <row r="113" spans="1:8" ht="94.5" customHeight="1" x14ac:dyDescent="0.2">
      <c r="A113" s="4" t="s">
        <v>320</v>
      </c>
      <c r="B113" s="6" t="s">
        <v>31</v>
      </c>
      <c r="C113" s="6" t="s">
        <v>30</v>
      </c>
      <c r="D113" s="6" t="s">
        <v>140</v>
      </c>
      <c r="E113" s="6"/>
      <c r="F113" s="8">
        <f>F114</f>
        <v>99089.7</v>
      </c>
    </row>
    <row r="114" spans="1:8" ht="31.5" x14ac:dyDescent="0.2">
      <c r="A114" s="4" t="s">
        <v>106</v>
      </c>
      <c r="B114" s="6" t="s">
        <v>31</v>
      </c>
      <c r="C114" s="6" t="s">
        <v>30</v>
      </c>
      <c r="D114" s="6" t="s">
        <v>141</v>
      </c>
      <c r="E114" s="6"/>
      <c r="F114" s="8">
        <f>F115+F117+F119+F121</f>
        <v>99089.7</v>
      </c>
    </row>
    <row r="115" spans="1:8" ht="78.75" x14ac:dyDescent="0.2">
      <c r="A115" s="4" t="s">
        <v>78</v>
      </c>
      <c r="B115" s="6" t="s">
        <v>31</v>
      </c>
      <c r="C115" s="6" t="s">
        <v>30</v>
      </c>
      <c r="D115" s="6" t="s">
        <v>141</v>
      </c>
      <c r="E115" s="6" t="s">
        <v>55</v>
      </c>
      <c r="F115" s="8">
        <f>F116</f>
        <v>29934</v>
      </c>
    </row>
    <row r="116" spans="1:8" ht="34.5" customHeight="1" x14ac:dyDescent="0.2">
      <c r="A116" s="4" t="s">
        <v>85</v>
      </c>
      <c r="B116" s="6" t="s">
        <v>31</v>
      </c>
      <c r="C116" s="6" t="s">
        <v>30</v>
      </c>
      <c r="D116" s="6" t="s">
        <v>141</v>
      </c>
      <c r="E116" s="6" t="s">
        <v>84</v>
      </c>
      <c r="F116" s="8">
        <v>29934</v>
      </c>
      <c r="H116" s="7"/>
    </row>
    <row r="117" spans="1:8" ht="34.5" customHeight="1" x14ac:dyDescent="0.2">
      <c r="A117" s="4" t="s">
        <v>139</v>
      </c>
      <c r="B117" s="6" t="s">
        <v>31</v>
      </c>
      <c r="C117" s="6" t="s">
        <v>30</v>
      </c>
      <c r="D117" s="6" t="s">
        <v>141</v>
      </c>
      <c r="E117" s="6" t="s">
        <v>87</v>
      </c>
      <c r="F117" s="8">
        <f>F118</f>
        <v>9040</v>
      </c>
    </row>
    <row r="118" spans="1:8" ht="33" customHeight="1" x14ac:dyDescent="0.2">
      <c r="A118" s="4" t="s">
        <v>89</v>
      </c>
      <c r="B118" s="6" t="s">
        <v>31</v>
      </c>
      <c r="C118" s="6" t="s">
        <v>30</v>
      </c>
      <c r="D118" s="6" t="s">
        <v>141</v>
      </c>
      <c r="E118" s="6" t="s">
        <v>88</v>
      </c>
      <c r="F118" s="8">
        <v>9040</v>
      </c>
      <c r="H118" s="7"/>
    </row>
    <row r="119" spans="1:8" ht="36" customHeight="1" x14ac:dyDescent="0.2">
      <c r="A119" s="4" t="s">
        <v>101</v>
      </c>
      <c r="B119" s="6" t="s">
        <v>31</v>
      </c>
      <c r="C119" s="6" t="s">
        <v>30</v>
      </c>
      <c r="D119" s="6" t="s">
        <v>141</v>
      </c>
      <c r="E119" s="6" t="s">
        <v>100</v>
      </c>
      <c r="F119" s="8">
        <f>F120</f>
        <v>59765.7</v>
      </c>
    </row>
    <row r="120" spans="1:8" ht="18" customHeight="1" x14ac:dyDescent="0.2">
      <c r="A120" s="4" t="s">
        <v>59</v>
      </c>
      <c r="B120" s="6" t="s">
        <v>31</v>
      </c>
      <c r="C120" s="6" t="s">
        <v>30</v>
      </c>
      <c r="D120" s="6" t="s">
        <v>141</v>
      </c>
      <c r="E120" s="6" t="s">
        <v>58</v>
      </c>
      <c r="F120" s="8">
        <v>59765.7</v>
      </c>
      <c r="H120" s="7"/>
    </row>
    <row r="121" spans="1:8" ht="18" customHeight="1" x14ac:dyDescent="0.2">
      <c r="A121" s="4" t="s">
        <v>94</v>
      </c>
      <c r="B121" s="6" t="s">
        <v>31</v>
      </c>
      <c r="C121" s="6" t="s">
        <v>30</v>
      </c>
      <c r="D121" s="6" t="s">
        <v>141</v>
      </c>
      <c r="E121" s="6" t="s">
        <v>93</v>
      </c>
      <c r="F121" s="8">
        <f>F122</f>
        <v>350</v>
      </c>
    </row>
    <row r="122" spans="1:8" ht="20.25" customHeight="1" x14ac:dyDescent="0.2">
      <c r="A122" s="4" t="s">
        <v>72</v>
      </c>
      <c r="B122" s="6" t="s">
        <v>31</v>
      </c>
      <c r="C122" s="6" t="s">
        <v>30</v>
      </c>
      <c r="D122" s="6" t="s">
        <v>141</v>
      </c>
      <c r="E122" s="6" t="s">
        <v>73</v>
      </c>
      <c r="F122" s="8">
        <v>350</v>
      </c>
    </row>
    <row r="123" spans="1:8" ht="30" customHeight="1" x14ac:dyDescent="0.2">
      <c r="A123" s="4" t="s">
        <v>49</v>
      </c>
      <c r="B123" s="6" t="s">
        <v>31</v>
      </c>
      <c r="C123" s="6" t="s">
        <v>35</v>
      </c>
      <c r="D123" s="6"/>
      <c r="E123" s="6"/>
      <c r="F123" s="8">
        <f>F124+F138+F132</f>
        <v>723</v>
      </c>
    </row>
    <row r="124" spans="1:8" ht="47.25" x14ac:dyDescent="0.2">
      <c r="A124" s="4" t="s">
        <v>304</v>
      </c>
      <c r="B124" s="6" t="s">
        <v>31</v>
      </c>
      <c r="C124" s="6" t="s">
        <v>35</v>
      </c>
      <c r="D124" s="6" t="s">
        <v>112</v>
      </c>
      <c r="E124" s="6"/>
      <c r="F124" s="8">
        <f>F125</f>
        <v>504</v>
      </c>
    </row>
    <row r="125" spans="1:8" ht="31.5" x14ac:dyDescent="0.2">
      <c r="A125" s="4" t="s">
        <v>103</v>
      </c>
      <c r="B125" s="6" t="s">
        <v>31</v>
      </c>
      <c r="C125" s="6" t="s">
        <v>35</v>
      </c>
      <c r="D125" s="6" t="s">
        <v>154</v>
      </c>
      <c r="E125" s="6"/>
      <c r="F125" s="8">
        <f>F128+F130+F126</f>
        <v>504</v>
      </c>
    </row>
    <row r="126" spans="1:8" ht="78.75" x14ac:dyDescent="0.2">
      <c r="A126" s="4" t="s">
        <v>78</v>
      </c>
      <c r="B126" s="6" t="s">
        <v>31</v>
      </c>
      <c r="C126" s="6" t="s">
        <v>35</v>
      </c>
      <c r="D126" s="6" t="s">
        <v>154</v>
      </c>
      <c r="E126" s="6" t="s">
        <v>55</v>
      </c>
      <c r="F126" s="8">
        <f>F127</f>
        <v>123</v>
      </c>
    </row>
    <row r="127" spans="1:8" ht="31.5" customHeight="1" x14ac:dyDescent="0.2">
      <c r="A127" s="4" t="s">
        <v>85</v>
      </c>
      <c r="B127" s="6" t="s">
        <v>31</v>
      </c>
      <c r="C127" s="6" t="s">
        <v>35</v>
      </c>
      <c r="D127" s="6" t="s">
        <v>154</v>
      </c>
      <c r="E127" s="6" t="s">
        <v>84</v>
      </c>
      <c r="F127" s="8">
        <v>123</v>
      </c>
    </row>
    <row r="128" spans="1:8" ht="31.5" x14ac:dyDescent="0.2">
      <c r="A128" s="4" t="s">
        <v>139</v>
      </c>
      <c r="B128" s="6" t="s">
        <v>31</v>
      </c>
      <c r="C128" s="6" t="s">
        <v>35</v>
      </c>
      <c r="D128" s="6" t="s">
        <v>154</v>
      </c>
      <c r="E128" s="6" t="s">
        <v>87</v>
      </c>
      <c r="F128" s="8">
        <f>F129</f>
        <v>311</v>
      </c>
    </row>
    <row r="129" spans="1:8" ht="31.5" customHeight="1" x14ac:dyDescent="0.2">
      <c r="A129" s="4" t="s">
        <v>89</v>
      </c>
      <c r="B129" s="6" t="s">
        <v>31</v>
      </c>
      <c r="C129" s="6" t="s">
        <v>35</v>
      </c>
      <c r="D129" s="6" t="s">
        <v>154</v>
      </c>
      <c r="E129" s="6" t="s">
        <v>88</v>
      </c>
      <c r="F129" s="8">
        <v>311</v>
      </c>
      <c r="H129" s="7"/>
    </row>
    <row r="130" spans="1:8" ht="33.75" customHeight="1" x14ac:dyDescent="0.2">
      <c r="A130" s="4" t="s">
        <v>101</v>
      </c>
      <c r="B130" s="6" t="s">
        <v>31</v>
      </c>
      <c r="C130" s="6" t="s">
        <v>35</v>
      </c>
      <c r="D130" s="6" t="s">
        <v>154</v>
      </c>
      <c r="E130" s="6" t="s">
        <v>100</v>
      </c>
      <c r="F130" s="8">
        <f>F131</f>
        <v>70</v>
      </c>
    </row>
    <row r="131" spans="1:8" ht="15.75" x14ac:dyDescent="0.2">
      <c r="A131" s="4" t="s">
        <v>90</v>
      </c>
      <c r="B131" s="6" t="s">
        <v>31</v>
      </c>
      <c r="C131" s="6" t="s">
        <v>35</v>
      </c>
      <c r="D131" s="6" t="s">
        <v>154</v>
      </c>
      <c r="E131" s="6" t="s">
        <v>58</v>
      </c>
      <c r="F131" s="8">
        <v>70</v>
      </c>
      <c r="H131" s="7"/>
    </row>
    <row r="132" spans="1:8" ht="65.25" customHeight="1" x14ac:dyDescent="0.2">
      <c r="A132" s="4" t="s">
        <v>321</v>
      </c>
      <c r="B132" s="6" t="s">
        <v>31</v>
      </c>
      <c r="C132" s="6" t="s">
        <v>35</v>
      </c>
      <c r="D132" s="6" t="s">
        <v>247</v>
      </c>
      <c r="E132" s="6"/>
      <c r="F132" s="8">
        <f>F133</f>
        <v>35</v>
      </c>
    </row>
    <row r="133" spans="1:8" ht="31.5" x14ac:dyDescent="0.2">
      <c r="A133" s="4" t="s">
        <v>103</v>
      </c>
      <c r="B133" s="6" t="s">
        <v>31</v>
      </c>
      <c r="C133" s="6" t="s">
        <v>35</v>
      </c>
      <c r="D133" s="6" t="s">
        <v>248</v>
      </c>
      <c r="E133" s="6"/>
      <c r="F133" s="8">
        <f>F136+F134</f>
        <v>35</v>
      </c>
    </row>
    <row r="134" spans="1:8" ht="31.5" x14ac:dyDescent="0.2">
      <c r="A134" s="4" t="s">
        <v>139</v>
      </c>
      <c r="B134" s="6" t="s">
        <v>31</v>
      </c>
      <c r="C134" s="6" t="s">
        <v>35</v>
      </c>
      <c r="D134" s="6" t="s">
        <v>248</v>
      </c>
      <c r="E134" s="6" t="s">
        <v>100</v>
      </c>
      <c r="F134" s="8">
        <f>F135</f>
        <v>26</v>
      </c>
    </row>
    <row r="135" spans="1:8" ht="15.75" x14ac:dyDescent="0.2">
      <c r="A135" s="4" t="s">
        <v>81</v>
      </c>
      <c r="B135" s="6" t="s">
        <v>31</v>
      </c>
      <c r="C135" s="6" t="s">
        <v>35</v>
      </c>
      <c r="D135" s="6" t="s">
        <v>248</v>
      </c>
      <c r="E135" s="6" t="s">
        <v>80</v>
      </c>
      <c r="F135" s="8">
        <v>26</v>
      </c>
    </row>
    <row r="136" spans="1:8" ht="30.75" customHeight="1" x14ac:dyDescent="0.2">
      <c r="A136" s="4" t="s">
        <v>101</v>
      </c>
      <c r="B136" s="6" t="s">
        <v>31</v>
      </c>
      <c r="C136" s="6" t="s">
        <v>35</v>
      </c>
      <c r="D136" s="6" t="s">
        <v>248</v>
      </c>
      <c r="E136" s="6" t="s">
        <v>100</v>
      </c>
      <c r="F136" s="8">
        <f>F137</f>
        <v>9</v>
      </c>
    </row>
    <row r="137" spans="1:8" ht="15.75" x14ac:dyDescent="0.2">
      <c r="A137" s="4" t="s">
        <v>90</v>
      </c>
      <c r="B137" s="6" t="s">
        <v>31</v>
      </c>
      <c r="C137" s="6" t="s">
        <v>35</v>
      </c>
      <c r="D137" s="6" t="s">
        <v>248</v>
      </c>
      <c r="E137" s="6" t="s">
        <v>58</v>
      </c>
      <c r="F137" s="8">
        <v>9</v>
      </c>
    </row>
    <row r="138" spans="1:8" ht="62.25" customHeight="1" x14ac:dyDescent="0.2">
      <c r="A138" s="4" t="s">
        <v>305</v>
      </c>
      <c r="B138" s="6" t="s">
        <v>31</v>
      </c>
      <c r="C138" s="6" t="s">
        <v>35</v>
      </c>
      <c r="D138" s="6" t="s">
        <v>197</v>
      </c>
      <c r="E138" s="6"/>
      <c r="F138" s="8">
        <f>F139</f>
        <v>184</v>
      </c>
    </row>
    <row r="139" spans="1:8" ht="31.5" x14ac:dyDescent="0.2">
      <c r="A139" s="4" t="s">
        <v>103</v>
      </c>
      <c r="B139" s="6" t="s">
        <v>31</v>
      </c>
      <c r="C139" s="6" t="s">
        <v>35</v>
      </c>
      <c r="D139" s="6" t="s">
        <v>198</v>
      </c>
      <c r="E139" s="6"/>
      <c r="F139" s="8">
        <f>F142+F140</f>
        <v>184</v>
      </c>
    </row>
    <row r="140" spans="1:8" ht="31.5" x14ac:dyDescent="0.2">
      <c r="A140" s="4" t="s">
        <v>139</v>
      </c>
      <c r="B140" s="6" t="s">
        <v>31</v>
      </c>
      <c r="C140" s="6" t="s">
        <v>35</v>
      </c>
      <c r="D140" s="6" t="s">
        <v>198</v>
      </c>
      <c r="E140" s="6" t="s">
        <v>87</v>
      </c>
      <c r="F140" s="8">
        <f>F141</f>
        <v>10</v>
      </c>
    </row>
    <row r="141" spans="1:8" ht="33.75" customHeight="1" x14ac:dyDescent="0.2">
      <c r="A141" s="4" t="s">
        <v>89</v>
      </c>
      <c r="B141" s="6" t="s">
        <v>31</v>
      </c>
      <c r="C141" s="6" t="s">
        <v>35</v>
      </c>
      <c r="D141" s="6" t="s">
        <v>198</v>
      </c>
      <c r="E141" s="6" t="s">
        <v>88</v>
      </c>
      <c r="F141" s="8">
        <v>10</v>
      </c>
      <c r="H141" s="7"/>
    </row>
    <row r="142" spans="1:8" ht="31.5" customHeight="1" x14ac:dyDescent="0.2">
      <c r="A142" s="4" t="s">
        <v>101</v>
      </c>
      <c r="B142" s="6" t="s">
        <v>31</v>
      </c>
      <c r="C142" s="6" t="s">
        <v>35</v>
      </c>
      <c r="D142" s="6" t="s">
        <v>198</v>
      </c>
      <c r="E142" s="6" t="s">
        <v>100</v>
      </c>
      <c r="F142" s="8">
        <f>F143</f>
        <v>174</v>
      </c>
    </row>
    <row r="143" spans="1:8" ht="19.5" customHeight="1" x14ac:dyDescent="0.2">
      <c r="A143" s="4" t="s">
        <v>59</v>
      </c>
      <c r="B143" s="6" t="s">
        <v>31</v>
      </c>
      <c r="C143" s="6" t="s">
        <v>35</v>
      </c>
      <c r="D143" s="6" t="s">
        <v>198</v>
      </c>
      <c r="E143" s="6" t="s">
        <v>58</v>
      </c>
      <c r="F143" s="8">
        <v>174</v>
      </c>
      <c r="H143" s="7"/>
    </row>
    <row r="144" spans="1:8" ht="15.75" x14ac:dyDescent="0.2">
      <c r="A144" s="26" t="s">
        <v>6</v>
      </c>
      <c r="B144" s="27" t="s">
        <v>24</v>
      </c>
      <c r="C144" s="27"/>
      <c r="D144" s="27"/>
      <c r="E144" s="27"/>
      <c r="F144" s="28">
        <f>F145+F167+F192+F224+F151+F162</f>
        <v>1375074.2000000002</v>
      </c>
    </row>
    <row r="145" spans="1:6" ht="15.75" x14ac:dyDescent="0.2">
      <c r="A145" s="4" t="s">
        <v>67</v>
      </c>
      <c r="B145" s="6" t="s">
        <v>24</v>
      </c>
      <c r="C145" s="6" t="s">
        <v>27</v>
      </c>
      <c r="D145" s="6"/>
      <c r="E145" s="6"/>
      <c r="F145" s="8">
        <f>F146</f>
        <v>4817</v>
      </c>
    </row>
    <row r="146" spans="1:6" ht="15.75" x14ac:dyDescent="0.2">
      <c r="A146" s="4" t="s">
        <v>74</v>
      </c>
      <c r="B146" s="6" t="s">
        <v>24</v>
      </c>
      <c r="C146" s="6" t="s">
        <v>27</v>
      </c>
      <c r="D146" s="6" t="s">
        <v>142</v>
      </c>
      <c r="E146" s="6"/>
      <c r="F146" s="8">
        <f>F147</f>
        <v>4817</v>
      </c>
    </row>
    <row r="147" spans="1:6" ht="15.75" x14ac:dyDescent="0.2">
      <c r="A147" s="4" t="s">
        <v>75</v>
      </c>
      <c r="B147" s="6" t="s">
        <v>24</v>
      </c>
      <c r="C147" s="6" t="s">
        <v>27</v>
      </c>
      <c r="D147" s="6" t="s">
        <v>143</v>
      </c>
      <c r="E147" s="6"/>
      <c r="F147" s="8">
        <f>F148</f>
        <v>4817</v>
      </c>
    </row>
    <row r="148" spans="1:6" ht="31.5" x14ac:dyDescent="0.2">
      <c r="A148" s="4" t="s">
        <v>229</v>
      </c>
      <c r="B148" s="6" t="s">
        <v>24</v>
      </c>
      <c r="C148" s="6" t="s">
        <v>27</v>
      </c>
      <c r="D148" s="6" t="s">
        <v>144</v>
      </c>
      <c r="E148" s="6"/>
      <c r="F148" s="8">
        <f>F149</f>
        <v>4817</v>
      </c>
    </row>
    <row r="149" spans="1:6" ht="30.75" customHeight="1" x14ac:dyDescent="0.2">
      <c r="A149" s="4" t="s">
        <v>101</v>
      </c>
      <c r="B149" s="6" t="s">
        <v>24</v>
      </c>
      <c r="C149" s="6" t="s">
        <v>27</v>
      </c>
      <c r="D149" s="6" t="s">
        <v>144</v>
      </c>
      <c r="E149" s="6" t="s">
        <v>100</v>
      </c>
      <c r="F149" s="8">
        <f>F150</f>
        <v>4817</v>
      </c>
    </row>
    <row r="150" spans="1:6" ht="15.75" x14ac:dyDescent="0.2">
      <c r="A150" s="4" t="s">
        <v>59</v>
      </c>
      <c r="B150" s="6" t="s">
        <v>24</v>
      </c>
      <c r="C150" s="6" t="s">
        <v>27</v>
      </c>
      <c r="D150" s="6" t="s">
        <v>144</v>
      </c>
      <c r="E150" s="6" t="s">
        <v>58</v>
      </c>
      <c r="F150" s="8">
        <v>4817</v>
      </c>
    </row>
    <row r="151" spans="1:6" ht="15.75" x14ac:dyDescent="0.2">
      <c r="A151" s="4" t="s">
        <v>177</v>
      </c>
      <c r="B151" s="6" t="s">
        <v>24</v>
      </c>
      <c r="C151" s="6" t="s">
        <v>29</v>
      </c>
      <c r="D151" s="6"/>
      <c r="E151" s="6"/>
      <c r="F151" s="8">
        <f>F152+F157</f>
        <v>3690</v>
      </c>
    </row>
    <row r="152" spans="1:6" ht="15.75" x14ac:dyDescent="0.2">
      <c r="A152" s="4" t="s">
        <v>219</v>
      </c>
      <c r="B152" s="6" t="s">
        <v>24</v>
      </c>
      <c r="C152" s="6" t="s">
        <v>29</v>
      </c>
      <c r="D152" s="6" t="s">
        <v>170</v>
      </c>
      <c r="E152" s="6"/>
      <c r="F152" s="8">
        <f>F153</f>
        <v>2390</v>
      </c>
    </row>
    <row r="153" spans="1:6" ht="15.75" x14ac:dyDescent="0.2">
      <c r="A153" s="4" t="s">
        <v>174</v>
      </c>
      <c r="B153" s="6" t="s">
        <v>24</v>
      </c>
      <c r="C153" s="6" t="s">
        <v>29</v>
      </c>
      <c r="D153" s="6" t="s">
        <v>171</v>
      </c>
      <c r="E153" s="6"/>
      <c r="F153" s="8">
        <f>F154</f>
        <v>2390</v>
      </c>
    </row>
    <row r="154" spans="1:6" ht="15.75" x14ac:dyDescent="0.2">
      <c r="A154" s="4" t="s">
        <v>231</v>
      </c>
      <c r="B154" s="6" t="s">
        <v>24</v>
      </c>
      <c r="C154" s="6" t="s">
        <v>29</v>
      </c>
      <c r="D154" s="6" t="s">
        <v>172</v>
      </c>
      <c r="E154" s="6"/>
      <c r="F154" s="8">
        <f>F155</f>
        <v>2390</v>
      </c>
    </row>
    <row r="155" spans="1:6" ht="31.5" x14ac:dyDescent="0.2">
      <c r="A155" s="4" t="s">
        <v>139</v>
      </c>
      <c r="B155" s="6" t="s">
        <v>24</v>
      </c>
      <c r="C155" s="6" t="s">
        <v>29</v>
      </c>
      <c r="D155" s="6" t="s">
        <v>172</v>
      </c>
      <c r="E155" s="6" t="s">
        <v>87</v>
      </c>
      <c r="F155" s="8">
        <f>F156</f>
        <v>2390</v>
      </c>
    </row>
    <row r="156" spans="1:6" ht="33" customHeight="1" x14ac:dyDescent="0.2">
      <c r="A156" s="4" t="s">
        <v>89</v>
      </c>
      <c r="B156" s="6" t="s">
        <v>24</v>
      </c>
      <c r="C156" s="6" t="s">
        <v>29</v>
      </c>
      <c r="D156" s="6" t="s">
        <v>172</v>
      </c>
      <c r="E156" s="6" t="s">
        <v>88</v>
      </c>
      <c r="F156" s="8">
        <v>2390</v>
      </c>
    </row>
    <row r="157" spans="1:6" ht="18" customHeight="1" x14ac:dyDescent="0.2">
      <c r="A157" s="4" t="s">
        <v>215</v>
      </c>
      <c r="B157" s="6" t="s">
        <v>24</v>
      </c>
      <c r="C157" s="6" t="s">
        <v>29</v>
      </c>
      <c r="D157" s="6" t="s">
        <v>129</v>
      </c>
      <c r="E157" s="6"/>
      <c r="F157" s="8">
        <f>F158</f>
        <v>1300</v>
      </c>
    </row>
    <row r="158" spans="1:6" ht="31.5" x14ac:dyDescent="0.2">
      <c r="A158" s="4" t="s">
        <v>216</v>
      </c>
      <c r="B158" s="6" t="s">
        <v>24</v>
      </c>
      <c r="C158" s="6" t="s">
        <v>29</v>
      </c>
      <c r="D158" s="6" t="s">
        <v>130</v>
      </c>
      <c r="E158" s="6"/>
      <c r="F158" s="8">
        <f>F159</f>
        <v>1300</v>
      </c>
    </row>
    <row r="159" spans="1:6" ht="31.5" x14ac:dyDescent="0.2">
      <c r="A159" s="4" t="s">
        <v>217</v>
      </c>
      <c r="B159" s="6" t="s">
        <v>24</v>
      </c>
      <c r="C159" s="6" t="s">
        <v>29</v>
      </c>
      <c r="D159" s="6" t="s">
        <v>131</v>
      </c>
      <c r="E159" s="6"/>
      <c r="F159" s="8">
        <f>F160</f>
        <v>1300</v>
      </c>
    </row>
    <row r="160" spans="1:6" ht="31.5" x14ac:dyDescent="0.2">
      <c r="A160" s="4" t="s">
        <v>139</v>
      </c>
      <c r="B160" s="6" t="s">
        <v>24</v>
      </c>
      <c r="C160" s="6" t="s">
        <v>29</v>
      </c>
      <c r="D160" s="6" t="s">
        <v>131</v>
      </c>
      <c r="E160" s="6" t="s">
        <v>87</v>
      </c>
      <c r="F160" s="8">
        <f>F161</f>
        <v>1300</v>
      </c>
    </row>
    <row r="161" spans="1:9" ht="30.75" customHeight="1" x14ac:dyDescent="0.2">
      <c r="A161" s="4" t="s">
        <v>89</v>
      </c>
      <c r="B161" s="6" t="s">
        <v>24</v>
      </c>
      <c r="C161" s="6" t="s">
        <v>29</v>
      </c>
      <c r="D161" s="6" t="s">
        <v>131</v>
      </c>
      <c r="E161" s="6" t="s">
        <v>88</v>
      </c>
      <c r="F161" s="8">
        <v>1300</v>
      </c>
    </row>
    <row r="162" spans="1:9" ht="15.75" x14ac:dyDescent="0.2">
      <c r="A162" s="4" t="s">
        <v>233</v>
      </c>
      <c r="B162" s="6" t="s">
        <v>24</v>
      </c>
      <c r="C162" s="6" t="s">
        <v>22</v>
      </c>
      <c r="D162" s="6"/>
      <c r="E162" s="6"/>
      <c r="F162" s="8">
        <f>F163</f>
        <v>5446</v>
      </c>
    </row>
    <row r="163" spans="1:9" ht="48" customHeight="1" x14ac:dyDescent="0.2">
      <c r="A163" s="4" t="s">
        <v>310</v>
      </c>
      <c r="B163" s="6" t="s">
        <v>24</v>
      </c>
      <c r="C163" s="6" t="s">
        <v>22</v>
      </c>
      <c r="D163" s="6" t="s">
        <v>127</v>
      </c>
      <c r="E163" s="6"/>
      <c r="F163" s="8">
        <f>F164</f>
        <v>5446</v>
      </c>
    </row>
    <row r="164" spans="1:9" ht="31.5" x14ac:dyDescent="0.2">
      <c r="A164" s="4" t="s">
        <v>103</v>
      </c>
      <c r="B164" s="6" t="s">
        <v>24</v>
      </c>
      <c r="C164" s="6" t="s">
        <v>22</v>
      </c>
      <c r="D164" s="6" t="s">
        <v>128</v>
      </c>
      <c r="E164" s="6"/>
      <c r="F164" s="8">
        <f>F165</f>
        <v>5446</v>
      </c>
    </row>
    <row r="165" spans="1:9" ht="31.5" x14ac:dyDescent="0.2">
      <c r="A165" s="4" t="s">
        <v>139</v>
      </c>
      <c r="B165" s="6" t="s">
        <v>24</v>
      </c>
      <c r="C165" s="6" t="s">
        <v>22</v>
      </c>
      <c r="D165" s="6" t="s">
        <v>128</v>
      </c>
      <c r="E165" s="6" t="s">
        <v>87</v>
      </c>
      <c r="F165" s="8">
        <f>F166</f>
        <v>5446</v>
      </c>
    </row>
    <row r="166" spans="1:9" ht="31.5" customHeight="1" x14ac:dyDescent="0.2">
      <c r="A166" s="4" t="s">
        <v>89</v>
      </c>
      <c r="B166" s="6" t="s">
        <v>24</v>
      </c>
      <c r="C166" s="6" t="s">
        <v>22</v>
      </c>
      <c r="D166" s="6" t="s">
        <v>128</v>
      </c>
      <c r="E166" s="6" t="s">
        <v>88</v>
      </c>
      <c r="F166" s="8">
        <v>5446</v>
      </c>
    </row>
    <row r="167" spans="1:9" ht="15.75" x14ac:dyDescent="0.2">
      <c r="A167" s="4" t="s">
        <v>47</v>
      </c>
      <c r="B167" s="6" t="s">
        <v>24</v>
      </c>
      <c r="C167" s="6" t="s">
        <v>25</v>
      </c>
      <c r="D167" s="6"/>
      <c r="E167" s="6"/>
      <c r="F167" s="8">
        <f>F172+F185+F189+F168</f>
        <v>368423.6</v>
      </c>
    </row>
    <row r="168" spans="1:9" ht="63" x14ac:dyDescent="0.2">
      <c r="A168" s="4" t="s">
        <v>317</v>
      </c>
      <c r="B168" s="6" t="s">
        <v>24</v>
      </c>
      <c r="C168" s="6" t="s">
        <v>25</v>
      </c>
      <c r="D168" s="6" t="s">
        <v>148</v>
      </c>
      <c r="E168" s="6"/>
      <c r="F168" s="8">
        <f>F169</f>
        <v>5000</v>
      </c>
    </row>
    <row r="169" spans="1:9" ht="31.5" x14ac:dyDescent="0.2">
      <c r="A169" s="4" t="s">
        <v>103</v>
      </c>
      <c r="B169" s="6" t="s">
        <v>24</v>
      </c>
      <c r="C169" s="6" t="s">
        <v>25</v>
      </c>
      <c r="D169" s="6" t="s">
        <v>149</v>
      </c>
      <c r="E169" s="6"/>
      <c r="F169" s="8">
        <f>F170</f>
        <v>5000</v>
      </c>
    </row>
    <row r="170" spans="1:9" ht="15.75" x14ac:dyDescent="0.2">
      <c r="A170" s="4" t="s">
        <v>94</v>
      </c>
      <c r="B170" s="6" t="s">
        <v>24</v>
      </c>
      <c r="C170" s="6" t="s">
        <v>25</v>
      </c>
      <c r="D170" s="6" t="s">
        <v>149</v>
      </c>
      <c r="E170" s="6" t="s">
        <v>93</v>
      </c>
      <c r="F170" s="8">
        <f>F171</f>
        <v>5000</v>
      </c>
    </row>
    <row r="171" spans="1:9" ht="63" x14ac:dyDescent="0.2">
      <c r="A171" s="4" t="s">
        <v>77</v>
      </c>
      <c r="B171" s="6" t="s">
        <v>24</v>
      </c>
      <c r="C171" s="6" t="s">
        <v>25</v>
      </c>
      <c r="D171" s="6" t="s">
        <v>149</v>
      </c>
      <c r="E171" s="6" t="s">
        <v>60</v>
      </c>
      <c r="F171" s="8">
        <v>5000</v>
      </c>
    </row>
    <row r="172" spans="1:9" ht="47.25" x14ac:dyDescent="0.2">
      <c r="A172" s="4" t="s">
        <v>322</v>
      </c>
      <c r="B172" s="6" t="s">
        <v>24</v>
      </c>
      <c r="C172" s="6" t="s">
        <v>25</v>
      </c>
      <c r="D172" s="6" t="s">
        <v>160</v>
      </c>
      <c r="E172" s="6"/>
      <c r="F172" s="8">
        <f>F173+F178+F181</f>
        <v>363312.6</v>
      </c>
    </row>
    <row r="173" spans="1:9" ht="31.5" x14ac:dyDescent="0.2">
      <c r="A173" s="4" t="s">
        <v>69</v>
      </c>
      <c r="B173" s="6" t="s">
        <v>24</v>
      </c>
      <c r="C173" s="6" t="s">
        <v>25</v>
      </c>
      <c r="D173" s="6" t="s">
        <v>161</v>
      </c>
      <c r="E173" s="6"/>
      <c r="F173" s="8">
        <f>F174+F176</f>
        <v>199056</v>
      </c>
    </row>
    <row r="174" spans="1:9" ht="31.5" x14ac:dyDescent="0.2">
      <c r="A174" s="4" t="s">
        <v>139</v>
      </c>
      <c r="B174" s="6" t="s">
        <v>24</v>
      </c>
      <c r="C174" s="6" t="s">
        <v>25</v>
      </c>
      <c r="D174" s="6" t="s">
        <v>161</v>
      </c>
      <c r="E174" s="6" t="s">
        <v>87</v>
      </c>
      <c r="F174" s="8">
        <f>F175</f>
        <v>197769</v>
      </c>
    </row>
    <row r="175" spans="1:9" ht="32.25" customHeight="1" x14ac:dyDescent="0.2">
      <c r="A175" s="4" t="s">
        <v>89</v>
      </c>
      <c r="B175" s="6" t="s">
        <v>24</v>
      </c>
      <c r="C175" s="6" t="s">
        <v>25</v>
      </c>
      <c r="D175" s="6" t="s">
        <v>161</v>
      </c>
      <c r="E175" s="6" t="s">
        <v>88</v>
      </c>
      <c r="F175" s="8">
        <v>197769</v>
      </c>
      <c r="H175" s="7"/>
      <c r="I175" s="7"/>
    </row>
    <row r="176" spans="1:9" ht="15.75" x14ac:dyDescent="0.2">
      <c r="A176" s="4" t="s">
        <v>94</v>
      </c>
      <c r="B176" s="6" t="s">
        <v>24</v>
      </c>
      <c r="C176" s="6" t="s">
        <v>25</v>
      </c>
      <c r="D176" s="6" t="s">
        <v>161</v>
      </c>
      <c r="E176" s="6" t="s">
        <v>93</v>
      </c>
      <c r="F176" s="8">
        <f>F177</f>
        <v>1287</v>
      </c>
    </row>
    <row r="177" spans="1:8" ht="63" x14ac:dyDescent="0.2">
      <c r="A177" s="4" t="s">
        <v>77</v>
      </c>
      <c r="B177" s="6" t="s">
        <v>24</v>
      </c>
      <c r="C177" s="6" t="s">
        <v>25</v>
      </c>
      <c r="D177" s="6" t="s">
        <v>161</v>
      </c>
      <c r="E177" s="6" t="s">
        <v>60</v>
      </c>
      <c r="F177" s="8">
        <v>1287</v>
      </c>
    </row>
    <row r="178" spans="1:8" ht="15.75" x14ac:dyDescent="0.2">
      <c r="A178" s="41" t="s">
        <v>251</v>
      </c>
      <c r="B178" s="6" t="s">
        <v>24</v>
      </c>
      <c r="C178" s="6" t="s">
        <v>25</v>
      </c>
      <c r="D178" s="6" t="s">
        <v>252</v>
      </c>
      <c r="E178" s="6"/>
      <c r="F178" s="8">
        <f>F179</f>
        <v>35505.1</v>
      </c>
    </row>
    <row r="179" spans="1:8" ht="31.5" x14ac:dyDescent="0.2">
      <c r="A179" s="4" t="s">
        <v>139</v>
      </c>
      <c r="B179" s="6" t="s">
        <v>24</v>
      </c>
      <c r="C179" s="6" t="s">
        <v>25</v>
      </c>
      <c r="D179" s="6" t="s">
        <v>252</v>
      </c>
      <c r="E179" s="6" t="s">
        <v>87</v>
      </c>
      <c r="F179" s="8">
        <f>F180</f>
        <v>35505.1</v>
      </c>
    </row>
    <row r="180" spans="1:8" ht="32.25" customHeight="1" x14ac:dyDescent="0.2">
      <c r="A180" s="4" t="s">
        <v>89</v>
      </c>
      <c r="B180" s="6" t="s">
        <v>24</v>
      </c>
      <c r="C180" s="6" t="s">
        <v>25</v>
      </c>
      <c r="D180" s="6" t="s">
        <v>252</v>
      </c>
      <c r="E180" s="6" t="s">
        <v>88</v>
      </c>
      <c r="F180" s="8">
        <v>35505.1</v>
      </c>
      <c r="H180" s="7"/>
    </row>
    <row r="181" spans="1:8" ht="47.25" x14ac:dyDescent="0.2">
      <c r="A181" s="4" t="s">
        <v>337</v>
      </c>
      <c r="B181" s="6" t="s">
        <v>24</v>
      </c>
      <c r="C181" s="6" t="s">
        <v>25</v>
      </c>
      <c r="D181" s="6" t="s">
        <v>336</v>
      </c>
      <c r="E181" s="6"/>
      <c r="F181" s="8">
        <f>F182</f>
        <v>128751.5</v>
      </c>
    </row>
    <row r="182" spans="1:8" ht="15.75" x14ac:dyDescent="0.2">
      <c r="A182" s="4" t="s">
        <v>338</v>
      </c>
      <c r="B182" s="6" t="s">
        <v>24</v>
      </c>
      <c r="C182" s="6" t="s">
        <v>25</v>
      </c>
      <c r="D182" s="6" t="s">
        <v>335</v>
      </c>
      <c r="E182" s="6"/>
      <c r="F182" s="8">
        <f>F183</f>
        <v>128751.5</v>
      </c>
    </row>
    <row r="183" spans="1:8" ht="31.5" x14ac:dyDescent="0.2">
      <c r="A183" s="4" t="s">
        <v>139</v>
      </c>
      <c r="B183" s="6" t="s">
        <v>24</v>
      </c>
      <c r="C183" s="6" t="s">
        <v>25</v>
      </c>
      <c r="D183" s="6" t="s">
        <v>335</v>
      </c>
      <c r="E183" s="6" t="s">
        <v>87</v>
      </c>
      <c r="F183" s="8">
        <f>F184</f>
        <v>128751.5</v>
      </c>
    </row>
    <row r="184" spans="1:8" ht="30" customHeight="1" x14ac:dyDescent="0.2">
      <c r="A184" s="4" t="s">
        <v>89</v>
      </c>
      <c r="B184" s="6" t="s">
        <v>24</v>
      </c>
      <c r="C184" s="6" t="s">
        <v>25</v>
      </c>
      <c r="D184" s="6" t="s">
        <v>335</v>
      </c>
      <c r="E184" s="6" t="s">
        <v>88</v>
      </c>
      <c r="F184" s="8">
        <v>128751.5</v>
      </c>
    </row>
    <row r="185" spans="1:8" ht="49.5" customHeight="1" x14ac:dyDescent="0.2">
      <c r="A185" s="4" t="s">
        <v>205</v>
      </c>
      <c r="B185" s="6" t="s">
        <v>24</v>
      </c>
      <c r="C185" s="6" t="s">
        <v>25</v>
      </c>
      <c r="D185" s="6" t="s">
        <v>206</v>
      </c>
      <c r="E185" s="6"/>
      <c r="F185" s="8">
        <f>F186</f>
        <v>74</v>
      </c>
    </row>
    <row r="186" spans="1:8" ht="47.25" x14ac:dyDescent="0.2">
      <c r="A186" s="4" t="s">
        <v>225</v>
      </c>
      <c r="B186" s="6" t="s">
        <v>24</v>
      </c>
      <c r="C186" s="6" t="s">
        <v>25</v>
      </c>
      <c r="D186" s="6" t="s">
        <v>209</v>
      </c>
      <c r="E186" s="6"/>
      <c r="F186" s="8">
        <f>F187</f>
        <v>74</v>
      </c>
    </row>
    <row r="187" spans="1:8" ht="31.5" x14ac:dyDescent="0.2">
      <c r="A187" s="4" t="s">
        <v>139</v>
      </c>
      <c r="B187" s="6" t="s">
        <v>24</v>
      </c>
      <c r="C187" s="6" t="s">
        <v>25</v>
      </c>
      <c r="D187" s="6" t="s">
        <v>209</v>
      </c>
      <c r="E187" s="6" t="s">
        <v>87</v>
      </c>
      <c r="F187" s="8">
        <f>F188</f>
        <v>74</v>
      </c>
    </row>
    <row r="188" spans="1:8" ht="32.25" customHeight="1" x14ac:dyDescent="0.2">
      <c r="A188" s="4" t="s">
        <v>89</v>
      </c>
      <c r="B188" s="6" t="s">
        <v>24</v>
      </c>
      <c r="C188" s="6" t="s">
        <v>25</v>
      </c>
      <c r="D188" s="6" t="s">
        <v>209</v>
      </c>
      <c r="E188" s="6" t="s">
        <v>88</v>
      </c>
      <c r="F188" s="8">
        <v>74</v>
      </c>
    </row>
    <row r="189" spans="1:8" ht="31.5" x14ac:dyDescent="0.25">
      <c r="A189" s="4" t="s">
        <v>217</v>
      </c>
      <c r="B189" s="6" t="s">
        <v>24</v>
      </c>
      <c r="C189" s="6" t="s">
        <v>25</v>
      </c>
      <c r="D189" s="38" t="s">
        <v>131</v>
      </c>
      <c r="E189" s="19"/>
      <c r="F189" s="8">
        <f>F190</f>
        <v>37</v>
      </c>
    </row>
    <row r="190" spans="1:8" ht="31.5" x14ac:dyDescent="0.2">
      <c r="A190" s="4" t="s">
        <v>139</v>
      </c>
      <c r="B190" s="6" t="s">
        <v>24</v>
      </c>
      <c r="C190" s="6" t="s">
        <v>25</v>
      </c>
      <c r="D190" s="38" t="s">
        <v>131</v>
      </c>
      <c r="E190" s="6" t="s">
        <v>87</v>
      </c>
      <c r="F190" s="8">
        <f>F191</f>
        <v>37</v>
      </c>
    </row>
    <row r="191" spans="1:8" ht="32.25" customHeight="1" x14ac:dyDescent="0.2">
      <c r="A191" s="4" t="s">
        <v>89</v>
      </c>
      <c r="B191" s="6" t="s">
        <v>24</v>
      </c>
      <c r="C191" s="6" t="s">
        <v>25</v>
      </c>
      <c r="D191" s="38" t="s">
        <v>131</v>
      </c>
      <c r="E191" s="6" t="s">
        <v>88</v>
      </c>
      <c r="F191" s="8">
        <v>37</v>
      </c>
    </row>
    <row r="192" spans="1:8" ht="15.75" x14ac:dyDescent="0.2">
      <c r="A192" s="4" t="s">
        <v>66</v>
      </c>
      <c r="B192" s="6" t="s">
        <v>24</v>
      </c>
      <c r="C192" s="6" t="s">
        <v>23</v>
      </c>
      <c r="D192" s="6"/>
      <c r="E192" s="6"/>
      <c r="F192" s="8">
        <f>F193+F199+F217</f>
        <v>862524.10000000009</v>
      </c>
    </row>
    <row r="193" spans="1:10" ht="31.5" customHeight="1" x14ac:dyDescent="0.2">
      <c r="A193" s="4" t="s">
        <v>326</v>
      </c>
      <c r="B193" s="6" t="s">
        <v>24</v>
      </c>
      <c r="C193" s="6" t="s">
        <v>23</v>
      </c>
      <c r="D193" s="6" t="s">
        <v>168</v>
      </c>
      <c r="E193" s="6"/>
      <c r="F193" s="8">
        <f>F194</f>
        <v>28912</v>
      </c>
    </row>
    <row r="194" spans="1:10" ht="31.5" x14ac:dyDescent="0.2">
      <c r="A194" s="4" t="s">
        <v>69</v>
      </c>
      <c r="B194" s="6" t="s">
        <v>24</v>
      </c>
      <c r="C194" s="6" t="s">
        <v>23</v>
      </c>
      <c r="D194" s="6" t="s">
        <v>169</v>
      </c>
      <c r="E194" s="6"/>
      <c r="F194" s="8">
        <f>F195+F197</f>
        <v>28912</v>
      </c>
    </row>
    <row r="195" spans="1:10" ht="31.5" x14ac:dyDescent="0.2">
      <c r="A195" s="4" t="s">
        <v>139</v>
      </c>
      <c r="B195" s="6" t="s">
        <v>24</v>
      </c>
      <c r="C195" s="6" t="s">
        <v>23</v>
      </c>
      <c r="D195" s="6" t="s">
        <v>169</v>
      </c>
      <c r="E195" s="6" t="s">
        <v>87</v>
      </c>
      <c r="F195" s="8">
        <f>F196</f>
        <v>21000</v>
      </c>
    </row>
    <row r="196" spans="1:10" ht="33.75" customHeight="1" x14ac:dyDescent="0.2">
      <c r="A196" s="4" t="s">
        <v>89</v>
      </c>
      <c r="B196" s="6" t="s">
        <v>24</v>
      </c>
      <c r="C196" s="6" t="s">
        <v>23</v>
      </c>
      <c r="D196" s="6" t="s">
        <v>169</v>
      </c>
      <c r="E196" s="6" t="s">
        <v>88</v>
      </c>
      <c r="F196" s="8">
        <v>21000</v>
      </c>
    </row>
    <row r="197" spans="1:10" ht="32.25" customHeight="1" x14ac:dyDescent="0.2">
      <c r="A197" s="4" t="s">
        <v>101</v>
      </c>
      <c r="B197" s="6" t="s">
        <v>24</v>
      </c>
      <c r="C197" s="6" t="s">
        <v>23</v>
      </c>
      <c r="D197" s="6" t="s">
        <v>169</v>
      </c>
      <c r="E197" s="6" t="s">
        <v>100</v>
      </c>
      <c r="F197" s="8">
        <f>F198</f>
        <v>7912</v>
      </c>
    </row>
    <row r="198" spans="1:10" ht="15.75" x14ac:dyDescent="0.2">
      <c r="A198" s="4" t="s">
        <v>59</v>
      </c>
      <c r="B198" s="6" t="s">
        <v>24</v>
      </c>
      <c r="C198" s="6" t="s">
        <v>23</v>
      </c>
      <c r="D198" s="6" t="s">
        <v>169</v>
      </c>
      <c r="E198" s="6" t="s">
        <v>58</v>
      </c>
      <c r="F198" s="8">
        <v>7912</v>
      </c>
      <c r="H198" s="7"/>
    </row>
    <row r="199" spans="1:10" ht="48.75" customHeight="1" x14ac:dyDescent="0.2">
      <c r="A199" s="4" t="s">
        <v>310</v>
      </c>
      <c r="B199" s="6" t="s">
        <v>24</v>
      </c>
      <c r="C199" s="6" t="s">
        <v>23</v>
      </c>
      <c r="D199" s="6" t="s">
        <v>127</v>
      </c>
      <c r="E199" s="6"/>
      <c r="F199" s="8">
        <f>F200+F214+F209</f>
        <v>830505.10000000009</v>
      </c>
    </row>
    <row r="200" spans="1:10" ht="31.5" x14ac:dyDescent="0.2">
      <c r="A200" s="4" t="s">
        <v>103</v>
      </c>
      <c r="B200" s="6" t="s">
        <v>24</v>
      </c>
      <c r="C200" s="6" t="s">
        <v>23</v>
      </c>
      <c r="D200" s="6" t="s">
        <v>128</v>
      </c>
      <c r="E200" s="6"/>
      <c r="F200" s="8">
        <f>F201+F205+F203+F207</f>
        <v>172808.80000000002</v>
      </c>
    </row>
    <row r="201" spans="1:10" ht="31.5" x14ac:dyDescent="0.2">
      <c r="A201" s="4" t="s">
        <v>139</v>
      </c>
      <c r="B201" s="6" t="s">
        <v>24</v>
      </c>
      <c r="C201" s="6" t="s">
        <v>23</v>
      </c>
      <c r="D201" s="6" t="s">
        <v>128</v>
      </c>
      <c r="E201" s="6" t="s">
        <v>87</v>
      </c>
      <c r="F201" s="8">
        <f>F202</f>
        <v>132661.70000000001</v>
      </c>
    </row>
    <row r="202" spans="1:10" ht="31.5" customHeight="1" x14ac:dyDescent="0.2">
      <c r="A202" s="4" t="s">
        <v>89</v>
      </c>
      <c r="B202" s="6" t="s">
        <v>24</v>
      </c>
      <c r="C202" s="6" t="s">
        <v>23</v>
      </c>
      <c r="D202" s="6" t="s">
        <v>128</v>
      </c>
      <c r="E202" s="6" t="s">
        <v>88</v>
      </c>
      <c r="F202" s="8">
        <v>132661.70000000001</v>
      </c>
      <c r="H202" s="7"/>
      <c r="I202" s="7"/>
    </row>
    <row r="203" spans="1:10" ht="33.75" customHeight="1" x14ac:dyDescent="0.2">
      <c r="A203" s="4" t="s">
        <v>176</v>
      </c>
      <c r="B203" s="6" t="s">
        <v>24</v>
      </c>
      <c r="C203" s="6" t="s">
        <v>23</v>
      </c>
      <c r="D203" s="6" t="s">
        <v>128</v>
      </c>
      <c r="E203" s="6" t="s">
        <v>63</v>
      </c>
      <c r="F203" s="8">
        <f>F204</f>
        <v>7050</v>
      </c>
    </row>
    <row r="204" spans="1:10" ht="15.75" x14ac:dyDescent="0.2">
      <c r="A204" s="4" t="s">
        <v>46</v>
      </c>
      <c r="B204" s="6" t="s">
        <v>24</v>
      </c>
      <c r="C204" s="6" t="s">
        <v>23</v>
      </c>
      <c r="D204" s="6" t="s">
        <v>128</v>
      </c>
      <c r="E204" s="6" t="s">
        <v>95</v>
      </c>
      <c r="F204" s="8">
        <v>7050</v>
      </c>
      <c r="H204" s="7"/>
    </row>
    <row r="205" spans="1:10" ht="34.5" customHeight="1" x14ac:dyDescent="0.2">
      <c r="A205" s="4" t="s">
        <v>101</v>
      </c>
      <c r="B205" s="6" t="s">
        <v>24</v>
      </c>
      <c r="C205" s="6" t="s">
        <v>23</v>
      </c>
      <c r="D205" s="6" t="s">
        <v>128</v>
      </c>
      <c r="E205" s="6" t="s">
        <v>100</v>
      </c>
      <c r="F205" s="8">
        <f>F206</f>
        <v>23097.1</v>
      </c>
    </row>
    <row r="206" spans="1:10" ht="15.75" x14ac:dyDescent="0.2">
      <c r="A206" s="4" t="s">
        <v>59</v>
      </c>
      <c r="B206" s="6" t="s">
        <v>24</v>
      </c>
      <c r="C206" s="6" t="s">
        <v>23</v>
      </c>
      <c r="D206" s="6" t="s">
        <v>128</v>
      </c>
      <c r="E206" s="6" t="s">
        <v>58</v>
      </c>
      <c r="F206" s="8">
        <v>23097.1</v>
      </c>
      <c r="J206" s="7"/>
    </row>
    <row r="207" spans="1:10" ht="15.75" x14ac:dyDescent="0.2">
      <c r="A207" s="4" t="s">
        <v>94</v>
      </c>
      <c r="B207" s="6" t="s">
        <v>24</v>
      </c>
      <c r="C207" s="6" t="s">
        <v>23</v>
      </c>
      <c r="D207" s="6" t="s">
        <v>128</v>
      </c>
      <c r="E207" s="6" t="s">
        <v>93</v>
      </c>
      <c r="F207" s="8">
        <f>F208</f>
        <v>10000</v>
      </c>
    </row>
    <row r="208" spans="1:10" ht="15.75" x14ac:dyDescent="0.2">
      <c r="A208" s="4" t="s">
        <v>62</v>
      </c>
      <c r="B208" s="6" t="s">
        <v>24</v>
      </c>
      <c r="C208" s="6" t="s">
        <v>23</v>
      </c>
      <c r="D208" s="6" t="s">
        <v>128</v>
      </c>
      <c r="E208" s="6" t="s">
        <v>61</v>
      </c>
      <c r="F208" s="8">
        <v>10000</v>
      </c>
      <c r="H208" s="7"/>
    </row>
    <row r="209" spans="1:9" ht="47.25" x14ac:dyDescent="0.2">
      <c r="A209" s="4" t="s">
        <v>221</v>
      </c>
      <c r="B209" s="6" t="s">
        <v>24</v>
      </c>
      <c r="C209" s="6" t="s">
        <v>23</v>
      </c>
      <c r="D209" s="6" t="s">
        <v>299</v>
      </c>
      <c r="E209" s="6"/>
      <c r="F209" s="8">
        <f>F210+F212</f>
        <v>228434.40000000002</v>
      </c>
    </row>
    <row r="210" spans="1:9" ht="31.5" x14ac:dyDescent="0.2">
      <c r="A210" s="4" t="s">
        <v>139</v>
      </c>
      <c r="B210" s="6" t="s">
        <v>24</v>
      </c>
      <c r="C210" s="6" t="s">
        <v>23</v>
      </c>
      <c r="D210" s="6" t="s">
        <v>299</v>
      </c>
      <c r="E210" s="6" t="s">
        <v>87</v>
      </c>
      <c r="F210" s="8">
        <f>F211</f>
        <v>126470.3</v>
      </c>
    </row>
    <row r="211" spans="1:9" ht="32.25" customHeight="1" x14ac:dyDescent="0.2">
      <c r="A211" s="4" t="s">
        <v>89</v>
      </c>
      <c r="B211" s="6" t="s">
        <v>24</v>
      </c>
      <c r="C211" s="6" t="s">
        <v>23</v>
      </c>
      <c r="D211" s="6" t="s">
        <v>299</v>
      </c>
      <c r="E211" s="6" t="s">
        <v>88</v>
      </c>
      <c r="F211" s="8">
        <v>126470.3</v>
      </c>
      <c r="G211" s="5"/>
      <c r="H211" s="7"/>
    </row>
    <row r="212" spans="1:9" ht="33.75" customHeight="1" x14ac:dyDescent="0.2">
      <c r="A212" s="4" t="s">
        <v>101</v>
      </c>
      <c r="B212" s="6" t="s">
        <v>24</v>
      </c>
      <c r="C212" s="6" t="s">
        <v>23</v>
      </c>
      <c r="D212" s="6" t="s">
        <v>299</v>
      </c>
      <c r="E212" s="6" t="s">
        <v>100</v>
      </c>
      <c r="F212" s="8">
        <f>F213</f>
        <v>101964.1</v>
      </c>
    </row>
    <row r="213" spans="1:9" ht="15.75" x14ac:dyDescent="0.2">
      <c r="A213" s="4" t="s">
        <v>59</v>
      </c>
      <c r="B213" s="6" t="s">
        <v>24</v>
      </c>
      <c r="C213" s="6" t="s">
        <v>23</v>
      </c>
      <c r="D213" s="6" t="s">
        <v>299</v>
      </c>
      <c r="E213" s="6" t="s">
        <v>58</v>
      </c>
      <c r="F213" s="8">
        <v>101964.1</v>
      </c>
      <c r="G213" s="5"/>
      <c r="H213" s="7"/>
    </row>
    <row r="214" spans="1:9" ht="47.25" x14ac:dyDescent="0.2">
      <c r="A214" s="4" t="s">
        <v>221</v>
      </c>
      <c r="B214" s="6" t="s">
        <v>24</v>
      </c>
      <c r="C214" s="6" t="s">
        <v>23</v>
      </c>
      <c r="D214" s="6" t="s">
        <v>298</v>
      </c>
      <c r="E214" s="6"/>
      <c r="F214" s="8">
        <f>F215</f>
        <v>429261.9</v>
      </c>
    </row>
    <row r="215" spans="1:9" ht="31.5" x14ac:dyDescent="0.2">
      <c r="A215" s="4" t="s">
        <v>139</v>
      </c>
      <c r="B215" s="6" t="s">
        <v>24</v>
      </c>
      <c r="C215" s="6" t="s">
        <v>23</v>
      </c>
      <c r="D215" s="6" t="s">
        <v>298</v>
      </c>
      <c r="E215" s="6" t="s">
        <v>87</v>
      </c>
      <c r="F215" s="8">
        <f>F216</f>
        <v>429261.9</v>
      </c>
    </row>
    <row r="216" spans="1:9" ht="33" customHeight="1" x14ac:dyDescent="0.2">
      <c r="A216" s="4" t="s">
        <v>89</v>
      </c>
      <c r="B216" s="6" t="s">
        <v>24</v>
      </c>
      <c r="C216" s="6" t="s">
        <v>23</v>
      </c>
      <c r="D216" s="6" t="s">
        <v>298</v>
      </c>
      <c r="E216" s="6" t="s">
        <v>88</v>
      </c>
      <c r="F216" s="8">
        <v>429261.9</v>
      </c>
      <c r="G216" s="5"/>
      <c r="H216" s="7"/>
      <c r="I216" s="7"/>
    </row>
    <row r="217" spans="1:9" ht="33" customHeight="1" x14ac:dyDescent="0.2">
      <c r="A217" s="4" t="s">
        <v>216</v>
      </c>
      <c r="B217" s="6" t="s">
        <v>24</v>
      </c>
      <c r="C217" s="6" t="s">
        <v>23</v>
      </c>
      <c r="D217" s="6" t="s">
        <v>130</v>
      </c>
      <c r="E217" s="6"/>
      <c r="F217" s="8">
        <f>F218</f>
        <v>3107</v>
      </c>
      <c r="G217" s="5"/>
    </row>
    <row r="218" spans="1:9" ht="33" customHeight="1" x14ac:dyDescent="0.2">
      <c r="A218" s="4" t="s">
        <v>218</v>
      </c>
      <c r="B218" s="6" t="s">
        <v>24</v>
      </c>
      <c r="C218" s="6" t="s">
        <v>23</v>
      </c>
      <c r="D218" s="6" t="s">
        <v>131</v>
      </c>
      <c r="E218" s="6"/>
      <c r="F218" s="8">
        <f>F221+F219</f>
        <v>3107</v>
      </c>
      <c r="G218" s="5"/>
    </row>
    <row r="219" spans="1:9" ht="33" customHeight="1" x14ac:dyDescent="0.2">
      <c r="A219" s="4" t="s">
        <v>139</v>
      </c>
      <c r="B219" s="6" t="s">
        <v>24</v>
      </c>
      <c r="C219" s="6" t="s">
        <v>23</v>
      </c>
      <c r="D219" s="6" t="s">
        <v>131</v>
      </c>
      <c r="E219" s="6" t="s">
        <v>87</v>
      </c>
      <c r="F219" s="8">
        <f>F220</f>
        <v>326</v>
      </c>
      <c r="G219" s="5"/>
    </row>
    <row r="220" spans="1:9" ht="33" customHeight="1" x14ac:dyDescent="0.2">
      <c r="A220" s="4" t="s">
        <v>89</v>
      </c>
      <c r="B220" s="6" t="s">
        <v>24</v>
      </c>
      <c r="C220" s="6" t="s">
        <v>23</v>
      </c>
      <c r="D220" s="6" t="s">
        <v>131</v>
      </c>
      <c r="E220" s="6" t="s">
        <v>88</v>
      </c>
      <c r="F220" s="8">
        <v>326</v>
      </c>
      <c r="G220" s="5"/>
    </row>
    <row r="221" spans="1:9" ht="18" customHeight="1" x14ac:dyDescent="0.2">
      <c r="A221" s="4" t="s">
        <v>94</v>
      </c>
      <c r="B221" s="6" t="s">
        <v>24</v>
      </c>
      <c r="C221" s="6" t="s">
        <v>23</v>
      </c>
      <c r="D221" s="6" t="s">
        <v>131</v>
      </c>
      <c r="E221" s="6" t="s">
        <v>93</v>
      </c>
      <c r="F221" s="8">
        <f>F222+F223</f>
        <v>2781</v>
      </c>
      <c r="G221" s="5"/>
    </row>
    <row r="222" spans="1:9" ht="18.600000000000001" customHeight="1" x14ac:dyDescent="0.2">
      <c r="A222" s="4" t="s">
        <v>191</v>
      </c>
      <c r="B222" s="6" t="s">
        <v>24</v>
      </c>
      <c r="C222" s="6" t="s">
        <v>23</v>
      </c>
      <c r="D222" s="6" t="s">
        <v>131</v>
      </c>
      <c r="E222" s="6" t="s">
        <v>190</v>
      </c>
      <c r="F222" s="8">
        <v>151</v>
      </c>
      <c r="G222" s="5"/>
    </row>
    <row r="223" spans="1:9" ht="18" customHeight="1" x14ac:dyDescent="0.2">
      <c r="A223" s="4" t="s">
        <v>72</v>
      </c>
      <c r="B223" s="6" t="s">
        <v>24</v>
      </c>
      <c r="C223" s="6" t="s">
        <v>23</v>
      </c>
      <c r="D223" s="6" t="s">
        <v>131</v>
      </c>
      <c r="E223" s="6" t="s">
        <v>73</v>
      </c>
      <c r="F223" s="8">
        <v>2630</v>
      </c>
      <c r="G223" s="5"/>
    </row>
    <row r="224" spans="1:9" ht="18" customHeight="1" x14ac:dyDescent="0.2">
      <c r="A224" s="4" t="s">
        <v>34</v>
      </c>
      <c r="B224" s="6" t="s">
        <v>24</v>
      </c>
      <c r="C224" s="6" t="s">
        <v>39</v>
      </c>
      <c r="D224" s="6"/>
      <c r="E224" s="6"/>
      <c r="F224" s="8">
        <f>F231+F235+F225+F240</f>
        <v>130173.5</v>
      </c>
    </row>
    <row r="225" spans="1:8" ht="47.25" x14ac:dyDescent="0.2">
      <c r="A225" s="4" t="s">
        <v>318</v>
      </c>
      <c r="B225" s="6" t="s">
        <v>24</v>
      </c>
      <c r="C225" s="6" t="s">
        <v>39</v>
      </c>
      <c r="D225" s="6" t="s">
        <v>150</v>
      </c>
      <c r="E225" s="6"/>
      <c r="F225" s="8">
        <f>F226</f>
        <v>22097</v>
      </c>
    </row>
    <row r="226" spans="1:8" ht="31.5" x14ac:dyDescent="0.2">
      <c r="A226" s="4" t="s">
        <v>103</v>
      </c>
      <c r="B226" s="6" t="s">
        <v>24</v>
      </c>
      <c r="C226" s="6" t="s">
        <v>39</v>
      </c>
      <c r="D226" s="6" t="s">
        <v>151</v>
      </c>
      <c r="E226" s="6"/>
      <c r="F226" s="8">
        <f>F227+F229</f>
        <v>22097</v>
      </c>
    </row>
    <row r="227" spans="1:8" ht="31.5" x14ac:dyDescent="0.2">
      <c r="A227" s="4" t="s">
        <v>139</v>
      </c>
      <c r="B227" s="6" t="s">
        <v>24</v>
      </c>
      <c r="C227" s="6" t="s">
        <v>39</v>
      </c>
      <c r="D227" s="6" t="s">
        <v>151</v>
      </c>
      <c r="E227" s="6" t="s">
        <v>87</v>
      </c>
      <c r="F227" s="8">
        <f>F228</f>
        <v>911</v>
      </c>
    </row>
    <row r="228" spans="1:8" ht="30.75" customHeight="1" x14ac:dyDescent="0.2">
      <c r="A228" s="4" t="s">
        <v>89</v>
      </c>
      <c r="B228" s="6" t="s">
        <v>24</v>
      </c>
      <c r="C228" s="6" t="s">
        <v>39</v>
      </c>
      <c r="D228" s="6" t="s">
        <v>151</v>
      </c>
      <c r="E228" s="6" t="s">
        <v>88</v>
      </c>
      <c r="F228" s="8">
        <v>911</v>
      </c>
    </row>
    <row r="229" spans="1:8" ht="33.75" customHeight="1" x14ac:dyDescent="0.2">
      <c r="A229" s="4" t="s">
        <v>101</v>
      </c>
      <c r="B229" s="6" t="s">
        <v>24</v>
      </c>
      <c r="C229" s="6" t="s">
        <v>39</v>
      </c>
      <c r="D229" s="6" t="s">
        <v>151</v>
      </c>
      <c r="E229" s="6" t="s">
        <v>100</v>
      </c>
      <c r="F229" s="8">
        <f>F230</f>
        <v>21186</v>
      </c>
    </row>
    <row r="230" spans="1:8" ht="15.75" x14ac:dyDescent="0.2">
      <c r="A230" s="4" t="s">
        <v>59</v>
      </c>
      <c r="B230" s="6" t="s">
        <v>24</v>
      </c>
      <c r="C230" s="6" t="s">
        <v>39</v>
      </c>
      <c r="D230" s="6" t="s">
        <v>151</v>
      </c>
      <c r="E230" s="6" t="s">
        <v>58</v>
      </c>
      <c r="F230" s="8">
        <v>21186</v>
      </c>
      <c r="H230" s="7"/>
    </row>
    <row r="231" spans="1:8" ht="48.75" customHeight="1" x14ac:dyDescent="0.2">
      <c r="A231" s="4" t="s">
        <v>323</v>
      </c>
      <c r="B231" s="6" t="s">
        <v>24</v>
      </c>
      <c r="C231" s="6" t="s">
        <v>39</v>
      </c>
      <c r="D231" s="6" t="s">
        <v>155</v>
      </c>
      <c r="E231" s="6"/>
      <c r="F231" s="8">
        <f>F232</f>
        <v>7573</v>
      </c>
    </row>
    <row r="232" spans="1:8" ht="31.5" x14ac:dyDescent="0.2">
      <c r="A232" s="4" t="s">
        <v>103</v>
      </c>
      <c r="B232" s="6" t="s">
        <v>24</v>
      </c>
      <c r="C232" s="6" t="s">
        <v>39</v>
      </c>
      <c r="D232" s="6" t="s">
        <v>156</v>
      </c>
      <c r="E232" s="6"/>
      <c r="F232" s="8">
        <f>F233</f>
        <v>7573</v>
      </c>
    </row>
    <row r="233" spans="1:8" ht="31.5" customHeight="1" x14ac:dyDescent="0.2">
      <c r="A233" s="4" t="s">
        <v>101</v>
      </c>
      <c r="B233" s="6" t="s">
        <v>24</v>
      </c>
      <c r="C233" s="6" t="s">
        <v>39</v>
      </c>
      <c r="D233" s="6" t="s">
        <v>156</v>
      </c>
      <c r="E233" s="6" t="s">
        <v>100</v>
      </c>
      <c r="F233" s="8">
        <f>F234</f>
        <v>7573</v>
      </c>
    </row>
    <row r="234" spans="1:8" ht="15.75" x14ac:dyDescent="0.2">
      <c r="A234" s="4" t="s">
        <v>59</v>
      </c>
      <c r="B234" s="6" t="s">
        <v>24</v>
      </c>
      <c r="C234" s="6" t="s">
        <v>39</v>
      </c>
      <c r="D234" s="6" t="s">
        <v>156</v>
      </c>
      <c r="E234" s="6" t="s">
        <v>58</v>
      </c>
      <c r="F234" s="8">
        <v>7573</v>
      </c>
    </row>
    <row r="235" spans="1:8" ht="31.5" x14ac:dyDescent="0.2">
      <c r="A235" s="4" t="s">
        <v>329</v>
      </c>
      <c r="B235" s="6" t="s">
        <v>24</v>
      </c>
      <c r="C235" s="6" t="s">
        <v>39</v>
      </c>
      <c r="D235" s="6" t="s">
        <v>165</v>
      </c>
      <c r="E235" s="6"/>
      <c r="F235" s="8">
        <f>F236</f>
        <v>41410</v>
      </c>
    </row>
    <row r="236" spans="1:8" ht="48" customHeight="1" x14ac:dyDescent="0.2">
      <c r="A236" s="4" t="s">
        <v>355</v>
      </c>
      <c r="B236" s="6" t="s">
        <v>24</v>
      </c>
      <c r="C236" s="6" t="s">
        <v>39</v>
      </c>
      <c r="D236" s="6" t="s">
        <v>356</v>
      </c>
      <c r="E236" s="6"/>
      <c r="F236" s="8">
        <f>F237</f>
        <v>41410</v>
      </c>
      <c r="G236" s="50"/>
    </row>
    <row r="237" spans="1:8" ht="94.5" x14ac:dyDescent="0.2">
      <c r="A237" s="25" t="s">
        <v>361</v>
      </c>
      <c r="B237" s="6" t="s">
        <v>24</v>
      </c>
      <c r="C237" s="6" t="s">
        <v>39</v>
      </c>
      <c r="D237" s="6" t="s">
        <v>357</v>
      </c>
      <c r="E237" s="6"/>
      <c r="F237" s="8">
        <f>F238</f>
        <v>41410</v>
      </c>
      <c r="G237" s="50"/>
    </row>
    <row r="238" spans="1:8" ht="31.5" x14ac:dyDescent="0.2">
      <c r="A238" s="4" t="s">
        <v>139</v>
      </c>
      <c r="B238" s="6" t="s">
        <v>24</v>
      </c>
      <c r="C238" s="6" t="s">
        <v>39</v>
      </c>
      <c r="D238" s="6" t="s">
        <v>357</v>
      </c>
      <c r="E238" s="6" t="s">
        <v>87</v>
      </c>
      <c r="F238" s="8">
        <f>F239</f>
        <v>41410</v>
      </c>
      <c r="G238" s="50"/>
    </row>
    <row r="239" spans="1:8" ht="31.5" customHeight="1" x14ac:dyDescent="0.2">
      <c r="A239" s="4" t="s">
        <v>89</v>
      </c>
      <c r="B239" s="6" t="s">
        <v>24</v>
      </c>
      <c r="C239" s="6" t="s">
        <v>39</v>
      </c>
      <c r="D239" s="6" t="s">
        <v>357</v>
      </c>
      <c r="E239" s="6" t="s">
        <v>88</v>
      </c>
      <c r="F239" s="8">
        <v>41410</v>
      </c>
    </row>
    <row r="240" spans="1:8" ht="16.5" customHeight="1" x14ac:dyDescent="0.2">
      <c r="A240" s="4" t="s">
        <v>215</v>
      </c>
      <c r="B240" s="6" t="s">
        <v>24</v>
      </c>
      <c r="C240" s="6" t="s">
        <v>39</v>
      </c>
      <c r="D240" s="6" t="s">
        <v>129</v>
      </c>
      <c r="E240" s="6"/>
      <c r="F240" s="8">
        <f>F241</f>
        <v>59093.5</v>
      </c>
    </row>
    <row r="241" spans="1:8" ht="31.5" x14ac:dyDescent="0.2">
      <c r="A241" s="4" t="s">
        <v>216</v>
      </c>
      <c r="B241" s="6" t="s">
        <v>24</v>
      </c>
      <c r="C241" s="6" t="s">
        <v>39</v>
      </c>
      <c r="D241" s="6" t="s">
        <v>130</v>
      </c>
      <c r="E241" s="6"/>
      <c r="F241" s="8">
        <f>F242</f>
        <v>59093.5</v>
      </c>
    </row>
    <row r="242" spans="1:8" ht="111.75" customHeight="1" x14ac:dyDescent="0.2">
      <c r="A242" s="4" t="s">
        <v>285</v>
      </c>
      <c r="B242" s="6" t="s">
        <v>24</v>
      </c>
      <c r="C242" s="6" t="s">
        <v>39</v>
      </c>
      <c r="D242" s="6" t="s">
        <v>192</v>
      </c>
      <c r="E242" s="6"/>
      <c r="F242" s="8">
        <f>F243</f>
        <v>59093.5</v>
      </c>
    </row>
    <row r="243" spans="1:8" ht="31.5" x14ac:dyDescent="0.2">
      <c r="A243" s="4" t="s">
        <v>139</v>
      </c>
      <c r="B243" s="6" t="s">
        <v>24</v>
      </c>
      <c r="C243" s="6" t="s">
        <v>39</v>
      </c>
      <c r="D243" s="6" t="s">
        <v>192</v>
      </c>
      <c r="E243" s="6" t="s">
        <v>87</v>
      </c>
      <c r="F243" s="8">
        <f>F244</f>
        <v>59093.5</v>
      </c>
    </row>
    <row r="244" spans="1:8" ht="32.25" customHeight="1" x14ac:dyDescent="0.2">
      <c r="A244" s="4" t="s">
        <v>89</v>
      </c>
      <c r="B244" s="6" t="s">
        <v>24</v>
      </c>
      <c r="C244" s="6" t="s">
        <v>39</v>
      </c>
      <c r="D244" s="6" t="s">
        <v>192</v>
      </c>
      <c r="E244" s="6" t="s">
        <v>88</v>
      </c>
      <c r="F244" s="8">
        <v>59093.5</v>
      </c>
    </row>
    <row r="245" spans="1:8" ht="15.75" x14ac:dyDescent="0.2">
      <c r="A245" s="26" t="s">
        <v>7</v>
      </c>
      <c r="B245" s="27" t="s">
        <v>29</v>
      </c>
      <c r="C245" s="27"/>
      <c r="D245" s="27"/>
      <c r="E245" s="27"/>
      <c r="F245" s="28">
        <f>F246+F278+F295+F325</f>
        <v>1043378.6</v>
      </c>
    </row>
    <row r="246" spans="1:8" ht="15.75" x14ac:dyDescent="0.2">
      <c r="A246" s="4" t="s">
        <v>8</v>
      </c>
      <c r="B246" s="6" t="s">
        <v>29</v>
      </c>
      <c r="C246" s="6" t="s">
        <v>27</v>
      </c>
      <c r="D246" s="6"/>
      <c r="E246" s="6"/>
      <c r="F246" s="8">
        <f>F257+F268+F247+F273+F252</f>
        <v>432009.1</v>
      </c>
    </row>
    <row r="247" spans="1:8" ht="63" x14ac:dyDescent="0.2">
      <c r="A247" s="4" t="s">
        <v>317</v>
      </c>
      <c r="B247" s="6" t="s">
        <v>29</v>
      </c>
      <c r="C247" s="6" t="s">
        <v>27</v>
      </c>
      <c r="D247" s="6" t="s">
        <v>148</v>
      </c>
      <c r="E247" s="6"/>
      <c r="F247" s="8">
        <f>F248+F250</f>
        <v>24400</v>
      </c>
    </row>
    <row r="248" spans="1:8" ht="34.5" customHeight="1" x14ac:dyDescent="0.2">
      <c r="A248" s="4" t="s">
        <v>139</v>
      </c>
      <c r="B248" s="6" t="s">
        <v>29</v>
      </c>
      <c r="C248" s="6" t="s">
        <v>27</v>
      </c>
      <c r="D248" s="6" t="s">
        <v>149</v>
      </c>
      <c r="E248" s="6" t="s">
        <v>87</v>
      </c>
      <c r="F248" s="8">
        <f>F249</f>
        <v>18800</v>
      </c>
    </row>
    <row r="249" spans="1:8" ht="34.5" customHeight="1" x14ac:dyDescent="0.2">
      <c r="A249" s="4" t="s">
        <v>89</v>
      </c>
      <c r="B249" s="6" t="s">
        <v>29</v>
      </c>
      <c r="C249" s="6" t="s">
        <v>27</v>
      </c>
      <c r="D249" s="6" t="s">
        <v>149</v>
      </c>
      <c r="E249" s="6" t="s">
        <v>88</v>
      </c>
      <c r="F249" s="8">
        <v>18800</v>
      </c>
      <c r="H249" s="7"/>
    </row>
    <row r="250" spans="1:8" ht="34.5" customHeight="1" x14ac:dyDescent="0.2">
      <c r="A250" s="4" t="s">
        <v>176</v>
      </c>
      <c r="B250" s="6" t="s">
        <v>29</v>
      </c>
      <c r="C250" s="6" t="s">
        <v>27</v>
      </c>
      <c r="D250" s="6" t="s">
        <v>149</v>
      </c>
      <c r="E250" s="6" t="s">
        <v>63</v>
      </c>
      <c r="F250" s="8">
        <f>F251</f>
        <v>5600</v>
      </c>
    </row>
    <row r="251" spans="1:8" ht="18.600000000000001" customHeight="1" x14ac:dyDescent="0.2">
      <c r="A251" s="4" t="s">
        <v>46</v>
      </c>
      <c r="B251" s="6" t="s">
        <v>29</v>
      </c>
      <c r="C251" s="6" t="s">
        <v>27</v>
      </c>
      <c r="D251" s="6" t="s">
        <v>149</v>
      </c>
      <c r="E251" s="6" t="s">
        <v>95</v>
      </c>
      <c r="F251" s="8">
        <v>5600</v>
      </c>
      <c r="H251" s="7"/>
    </row>
    <row r="252" spans="1:8" ht="16.149999999999999" customHeight="1" x14ac:dyDescent="0.2">
      <c r="A252" s="4" t="s">
        <v>257</v>
      </c>
      <c r="B252" s="6" t="s">
        <v>29</v>
      </c>
      <c r="C252" s="6" t="s">
        <v>27</v>
      </c>
      <c r="D252" s="6" t="s">
        <v>129</v>
      </c>
      <c r="E252" s="6"/>
      <c r="F252" s="8">
        <f>F253</f>
        <v>63210</v>
      </c>
      <c r="G252" s="50"/>
    </row>
    <row r="253" spans="1:8" ht="34.9" customHeight="1" x14ac:dyDescent="0.2">
      <c r="A253" s="4" t="s">
        <v>216</v>
      </c>
      <c r="B253" s="6" t="s">
        <v>29</v>
      </c>
      <c r="C253" s="6" t="s">
        <v>27</v>
      </c>
      <c r="D253" s="6" t="s">
        <v>130</v>
      </c>
      <c r="E253" s="6"/>
      <c r="F253" s="8">
        <f>F254</f>
        <v>63210</v>
      </c>
      <c r="G253" s="50"/>
    </row>
    <row r="254" spans="1:8" ht="33" customHeight="1" x14ac:dyDescent="0.2">
      <c r="A254" s="4" t="s">
        <v>217</v>
      </c>
      <c r="B254" s="6" t="s">
        <v>29</v>
      </c>
      <c r="C254" s="6" t="s">
        <v>27</v>
      </c>
      <c r="D254" s="6" t="s">
        <v>131</v>
      </c>
      <c r="E254" s="6"/>
      <c r="F254" s="8">
        <f>F255</f>
        <v>63210</v>
      </c>
      <c r="G254" s="50"/>
    </row>
    <row r="255" spans="1:8" ht="17.45" customHeight="1" x14ac:dyDescent="0.2">
      <c r="A255" s="4" t="s">
        <v>94</v>
      </c>
      <c r="B255" s="6" t="s">
        <v>29</v>
      </c>
      <c r="C255" s="6" t="s">
        <v>27</v>
      </c>
      <c r="D255" s="6" t="s">
        <v>131</v>
      </c>
      <c r="E255" s="6" t="s">
        <v>93</v>
      </c>
      <c r="F255" s="8">
        <f>F256</f>
        <v>63210</v>
      </c>
      <c r="G255" s="50"/>
    </row>
    <row r="256" spans="1:8" ht="18.600000000000001" customHeight="1" x14ac:dyDescent="0.2">
      <c r="A256" s="4" t="s">
        <v>72</v>
      </c>
      <c r="B256" s="6" t="s">
        <v>29</v>
      </c>
      <c r="C256" s="6" t="s">
        <v>27</v>
      </c>
      <c r="D256" s="6" t="s">
        <v>131</v>
      </c>
      <c r="E256" s="6" t="s">
        <v>73</v>
      </c>
      <c r="F256" s="8">
        <v>63210</v>
      </c>
    </row>
    <row r="257" spans="1:8" ht="48" customHeight="1" x14ac:dyDescent="0.2">
      <c r="A257" s="4" t="s">
        <v>319</v>
      </c>
      <c r="B257" s="6" t="s">
        <v>29</v>
      </c>
      <c r="C257" s="6" t="s">
        <v>27</v>
      </c>
      <c r="D257" s="6" t="s">
        <v>223</v>
      </c>
      <c r="E257" s="6"/>
      <c r="F257" s="8">
        <f>F258+F261</f>
        <v>342346.1</v>
      </c>
    </row>
    <row r="258" spans="1:8" ht="31.5" x14ac:dyDescent="0.2">
      <c r="A258" s="4" t="s">
        <v>103</v>
      </c>
      <c r="B258" s="6" t="s">
        <v>29</v>
      </c>
      <c r="C258" s="6" t="s">
        <v>27</v>
      </c>
      <c r="D258" s="6" t="s">
        <v>224</v>
      </c>
      <c r="E258" s="6"/>
      <c r="F258" s="8">
        <f>F259</f>
        <v>162277</v>
      </c>
    </row>
    <row r="259" spans="1:8" ht="16.5" customHeight="1" x14ac:dyDescent="0.2">
      <c r="A259" s="4" t="s">
        <v>94</v>
      </c>
      <c r="B259" s="6" t="s">
        <v>29</v>
      </c>
      <c r="C259" s="6" t="s">
        <v>27</v>
      </c>
      <c r="D259" s="6" t="s">
        <v>224</v>
      </c>
      <c r="E259" s="6" t="s">
        <v>93</v>
      </c>
      <c r="F259" s="8">
        <f>F260</f>
        <v>162277</v>
      </c>
    </row>
    <row r="260" spans="1:8" ht="15.75" x14ac:dyDescent="0.2">
      <c r="A260" s="4" t="s">
        <v>72</v>
      </c>
      <c r="B260" s="6" t="s">
        <v>29</v>
      </c>
      <c r="C260" s="6" t="s">
        <v>27</v>
      </c>
      <c r="D260" s="6" t="s">
        <v>224</v>
      </c>
      <c r="E260" s="6" t="s">
        <v>73</v>
      </c>
      <c r="F260" s="8">
        <v>162277</v>
      </c>
      <c r="H260" s="7"/>
    </row>
    <row r="261" spans="1:8" ht="31.5" x14ac:dyDescent="0.2">
      <c r="A261" s="4" t="s">
        <v>364</v>
      </c>
      <c r="B261" s="6" t="s">
        <v>29</v>
      </c>
      <c r="C261" s="6" t="s">
        <v>27</v>
      </c>
      <c r="D261" s="6" t="s">
        <v>367</v>
      </c>
      <c r="E261" s="6"/>
      <c r="F261" s="8">
        <f>F262+F265</f>
        <v>180069.09999999998</v>
      </c>
      <c r="G261" s="50"/>
    </row>
    <row r="262" spans="1:8" ht="48.75" customHeight="1" x14ac:dyDescent="0.2">
      <c r="A262" s="4" t="s">
        <v>365</v>
      </c>
      <c r="B262" s="6" t="s">
        <v>29</v>
      </c>
      <c r="C262" s="6" t="s">
        <v>27</v>
      </c>
      <c r="D262" s="6" t="s">
        <v>368</v>
      </c>
      <c r="E262" s="6"/>
      <c r="F262" s="8">
        <f>F263</f>
        <v>97178.2</v>
      </c>
      <c r="G262" s="50"/>
    </row>
    <row r="263" spans="1:8" ht="15.75" x14ac:dyDescent="0.2">
      <c r="A263" s="4" t="s">
        <v>94</v>
      </c>
      <c r="B263" s="6" t="s">
        <v>29</v>
      </c>
      <c r="C263" s="6" t="s">
        <v>27</v>
      </c>
      <c r="D263" s="6" t="s">
        <v>368</v>
      </c>
      <c r="E263" s="6" t="s">
        <v>93</v>
      </c>
      <c r="F263" s="8">
        <f>F264</f>
        <v>97178.2</v>
      </c>
    </row>
    <row r="264" spans="1:8" ht="15.75" x14ac:dyDescent="0.2">
      <c r="A264" s="4" t="s">
        <v>72</v>
      </c>
      <c r="B264" s="6" t="s">
        <v>29</v>
      </c>
      <c r="C264" s="6" t="s">
        <v>27</v>
      </c>
      <c r="D264" s="6" t="s">
        <v>368</v>
      </c>
      <c r="E264" s="6" t="s">
        <v>73</v>
      </c>
      <c r="F264" s="8">
        <v>97178.2</v>
      </c>
    </row>
    <row r="265" spans="1:8" ht="31.5" x14ac:dyDescent="0.2">
      <c r="A265" s="4" t="s">
        <v>366</v>
      </c>
      <c r="B265" s="6" t="s">
        <v>29</v>
      </c>
      <c r="C265" s="6" t="s">
        <v>27</v>
      </c>
      <c r="D265" s="6" t="s">
        <v>369</v>
      </c>
      <c r="E265" s="6"/>
      <c r="F265" s="8">
        <f>F266</f>
        <v>82890.899999999994</v>
      </c>
    </row>
    <row r="266" spans="1:8" ht="15.75" x14ac:dyDescent="0.2">
      <c r="A266" s="4" t="s">
        <v>94</v>
      </c>
      <c r="B266" s="6" t="s">
        <v>29</v>
      </c>
      <c r="C266" s="6" t="s">
        <v>27</v>
      </c>
      <c r="D266" s="6" t="s">
        <v>369</v>
      </c>
      <c r="E266" s="6" t="s">
        <v>93</v>
      </c>
      <c r="F266" s="8">
        <f>F267</f>
        <v>82890.899999999994</v>
      </c>
    </row>
    <row r="267" spans="1:8" ht="15.75" x14ac:dyDescent="0.2">
      <c r="A267" s="4" t="s">
        <v>72</v>
      </c>
      <c r="B267" s="6" t="s">
        <v>29</v>
      </c>
      <c r="C267" s="6" t="s">
        <v>27</v>
      </c>
      <c r="D267" s="6" t="s">
        <v>369</v>
      </c>
      <c r="E267" s="6" t="s">
        <v>73</v>
      </c>
      <c r="F267" s="8">
        <v>82890.899999999994</v>
      </c>
    </row>
    <row r="268" spans="1:8" ht="31.5" x14ac:dyDescent="0.2">
      <c r="A268" s="4" t="s">
        <v>76</v>
      </c>
      <c r="B268" s="6" t="s">
        <v>29</v>
      </c>
      <c r="C268" s="6" t="s">
        <v>27</v>
      </c>
      <c r="D268" s="6" t="s">
        <v>132</v>
      </c>
      <c r="E268" s="6"/>
      <c r="F268" s="8">
        <f>F269</f>
        <v>465</v>
      </c>
    </row>
    <row r="269" spans="1:8" ht="31.5" x14ac:dyDescent="0.2">
      <c r="A269" s="4" t="s">
        <v>82</v>
      </c>
      <c r="B269" s="6" t="s">
        <v>29</v>
      </c>
      <c r="C269" s="6" t="s">
        <v>27</v>
      </c>
      <c r="D269" s="6" t="s">
        <v>133</v>
      </c>
      <c r="E269" s="6"/>
      <c r="F269" s="8">
        <f>F270</f>
        <v>465</v>
      </c>
    </row>
    <row r="270" spans="1:8" ht="15.75" x14ac:dyDescent="0.2">
      <c r="A270" s="4" t="s">
        <v>50</v>
      </c>
      <c r="B270" s="6" t="s">
        <v>29</v>
      </c>
      <c r="C270" s="6" t="s">
        <v>27</v>
      </c>
      <c r="D270" s="6" t="s">
        <v>134</v>
      </c>
      <c r="E270" s="6"/>
      <c r="F270" s="8">
        <f>F272</f>
        <v>465</v>
      </c>
    </row>
    <row r="271" spans="1:8" ht="15.75" x14ac:dyDescent="0.2">
      <c r="A271" s="4" t="s">
        <v>94</v>
      </c>
      <c r="B271" s="6" t="s">
        <v>29</v>
      </c>
      <c r="C271" s="6" t="s">
        <v>27</v>
      </c>
      <c r="D271" s="6" t="s">
        <v>134</v>
      </c>
      <c r="E271" s="6" t="s">
        <v>93</v>
      </c>
      <c r="F271" s="8">
        <f>F272</f>
        <v>465</v>
      </c>
    </row>
    <row r="272" spans="1:8" ht="63" x14ac:dyDescent="0.2">
      <c r="A272" s="4" t="s">
        <v>77</v>
      </c>
      <c r="B272" s="6" t="s">
        <v>29</v>
      </c>
      <c r="C272" s="6" t="s">
        <v>27</v>
      </c>
      <c r="D272" s="6" t="s">
        <v>134</v>
      </c>
      <c r="E272" s="6" t="s">
        <v>60</v>
      </c>
      <c r="F272" s="8">
        <v>465</v>
      </c>
    </row>
    <row r="273" spans="1:8" ht="15.75" x14ac:dyDescent="0.2">
      <c r="A273" s="4" t="s">
        <v>215</v>
      </c>
      <c r="B273" s="6" t="s">
        <v>29</v>
      </c>
      <c r="C273" s="6" t="s">
        <v>27</v>
      </c>
      <c r="D273" s="6" t="s">
        <v>129</v>
      </c>
      <c r="E273" s="6"/>
      <c r="F273" s="8">
        <f>F274</f>
        <v>1588</v>
      </c>
    </row>
    <row r="274" spans="1:8" ht="31.5" x14ac:dyDescent="0.2">
      <c r="A274" s="4" t="s">
        <v>216</v>
      </c>
      <c r="B274" s="6" t="s">
        <v>29</v>
      </c>
      <c r="C274" s="6" t="s">
        <v>27</v>
      </c>
      <c r="D274" s="6" t="s">
        <v>130</v>
      </c>
      <c r="E274" s="6"/>
      <c r="F274" s="8">
        <f>F275</f>
        <v>1588</v>
      </c>
    </row>
    <row r="275" spans="1:8" ht="31.5" x14ac:dyDescent="0.2">
      <c r="A275" s="4" t="s">
        <v>217</v>
      </c>
      <c r="B275" s="6" t="s">
        <v>29</v>
      </c>
      <c r="C275" s="6" t="s">
        <v>27</v>
      </c>
      <c r="D275" s="6" t="s">
        <v>131</v>
      </c>
      <c r="E275" s="6"/>
      <c r="F275" s="8">
        <f>F276</f>
        <v>1588</v>
      </c>
    </row>
    <row r="276" spans="1:8" ht="31.5" x14ac:dyDescent="0.2">
      <c r="A276" s="4" t="s">
        <v>139</v>
      </c>
      <c r="B276" s="6" t="s">
        <v>29</v>
      </c>
      <c r="C276" s="6" t="s">
        <v>27</v>
      </c>
      <c r="D276" s="6" t="s">
        <v>131</v>
      </c>
      <c r="E276" s="6" t="s">
        <v>87</v>
      </c>
      <c r="F276" s="8">
        <f>F277</f>
        <v>1588</v>
      </c>
    </row>
    <row r="277" spans="1:8" ht="32.25" customHeight="1" x14ac:dyDescent="0.2">
      <c r="A277" s="4" t="s">
        <v>89</v>
      </c>
      <c r="B277" s="6" t="s">
        <v>29</v>
      </c>
      <c r="C277" s="6" t="s">
        <v>27</v>
      </c>
      <c r="D277" s="6" t="s">
        <v>131</v>
      </c>
      <c r="E277" s="6" t="s">
        <v>88</v>
      </c>
      <c r="F277" s="8">
        <v>1588</v>
      </c>
    </row>
    <row r="278" spans="1:8" ht="15.75" x14ac:dyDescent="0.2">
      <c r="A278" s="4" t="s">
        <v>234</v>
      </c>
      <c r="B278" s="6" t="s">
        <v>29</v>
      </c>
      <c r="C278" s="6" t="s">
        <v>26</v>
      </c>
      <c r="D278" s="6"/>
      <c r="E278" s="6"/>
      <c r="F278" s="8">
        <f>F283+F279</f>
        <v>142899.59999999998</v>
      </c>
    </row>
    <row r="279" spans="1:8" ht="63" x14ac:dyDescent="0.2">
      <c r="A279" s="4" t="s">
        <v>317</v>
      </c>
      <c r="B279" s="6" t="s">
        <v>29</v>
      </c>
      <c r="C279" s="6" t="s">
        <v>26</v>
      </c>
      <c r="D279" s="6" t="s">
        <v>148</v>
      </c>
      <c r="E279" s="6"/>
      <c r="F279" s="8">
        <f>F280</f>
        <v>51561</v>
      </c>
    </row>
    <row r="280" spans="1:8" ht="31.5" x14ac:dyDescent="0.2">
      <c r="A280" s="4" t="s">
        <v>103</v>
      </c>
      <c r="B280" s="6" t="s">
        <v>29</v>
      </c>
      <c r="C280" s="6" t="s">
        <v>26</v>
      </c>
      <c r="D280" s="6" t="s">
        <v>149</v>
      </c>
      <c r="E280" s="6"/>
      <c r="F280" s="8">
        <f>F281</f>
        <v>51561</v>
      </c>
    </row>
    <row r="281" spans="1:8" ht="15.75" x14ac:dyDescent="0.2">
      <c r="A281" s="4" t="s">
        <v>94</v>
      </c>
      <c r="B281" s="6" t="s">
        <v>29</v>
      </c>
      <c r="C281" s="6" t="s">
        <v>26</v>
      </c>
      <c r="D281" s="6" t="s">
        <v>149</v>
      </c>
      <c r="E281" s="6" t="s">
        <v>93</v>
      </c>
      <c r="F281" s="8">
        <f>F282</f>
        <v>51561</v>
      </c>
    </row>
    <row r="282" spans="1:8" ht="63" x14ac:dyDescent="0.2">
      <c r="A282" s="4" t="s">
        <v>77</v>
      </c>
      <c r="B282" s="6" t="s">
        <v>29</v>
      </c>
      <c r="C282" s="6" t="s">
        <v>26</v>
      </c>
      <c r="D282" s="6" t="s">
        <v>149</v>
      </c>
      <c r="E282" s="6" t="s">
        <v>60</v>
      </c>
      <c r="F282" s="8">
        <v>51561</v>
      </c>
      <c r="H282" s="7"/>
    </row>
    <row r="283" spans="1:8" ht="46.5" customHeight="1" x14ac:dyDescent="0.2">
      <c r="A283" s="4" t="s">
        <v>310</v>
      </c>
      <c r="B283" s="6" t="s">
        <v>29</v>
      </c>
      <c r="C283" s="6" t="s">
        <v>26</v>
      </c>
      <c r="D283" s="6" t="s">
        <v>127</v>
      </c>
      <c r="E283" s="6"/>
      <c r="F283" s="8">
        <f>F292+F284+F289</f>
        <v>91338.599999999991</v>
      </c>
    </row>
    <row r="284" spans="1:8" ht="31.5" x14ac:dyDescent="0.2">
      <c r="A284" s="4" t="s">
        <v>103</v>
      </c>
      <c r="B284" s="6" t="s">
        <v>29</v>
      </c>
      <c r="C284" s="6" t="s">
        <v>26</v>
      </c>
      <c r="D284" s="6" t="s">
        <v>128</v>
      </c>
      <c r="E284" s="6"/>
      <c r="F284" s="8">
        <f>F287+F285</f>
        <v>60761</v>
      </c>
    </row>
    <row r="285" spans="1:8" ht="35.25" customHeight="1" x14ac:dyDescent="0.2">
      <c r="A285" s="4" t="s">
        <v>176</v>
      </c>
      <c r="B285" s="6" t="s">
        <v>29</v>
      </c>
      <c r="C285" s="6" t="s">
        <v>26</v>
      </c>
      <c r="D285" s="6" t="s">
        <v>128</v>
      </c>
      <c r="E285" s="6" t="s">
        <v>63</v>
      </c>
      <c r="F285" s="8">
        <f>F286</f>
        <v>43553</v>
      </c>
    </row>
    <row r="286" spans="1:8" ht="15.75" x14ac:dyDescent="0.2">
      <c r="A286" s="4" t="s">
        <v>46</v>
      </c>
      <c r="B286" s="6" t="s">
        <v>29</v>
      </c>
      <c r="C286" s="6" t="s">
        <v>26</v>
      </c>
      <c r="D286" s="6" t="s">
        <v>128</v>
      </c>
      <c r="E286" s="6" t="s">
        <v>95</v>
      </c>
      <c r="F286" s="8">
        <v>43553</v>
      </c>
      <c r="H286" s="7"/>
    </row>
    <row r="287" spans="1:8" ht="15.75" x14ac:dyDescent="0.2">
      <c r="A287" s="4" t="s">
        <v>94</v>
      </c>
      <c r="B287" s="6" t="s">
        <v>29</v>
      </c>
      <c r="C287" s="6" t="s">
        <v>26</v>
      </c>
      <c r="D287" s="6" t="s">
        <v>128</v>
      </c>
      <c r="E287" s="6" t="s">
        <v>93</v>
      </c>
      <c r="F287" s="8">
        <f>F288</f>
        <v>17208</v>
      </c>
    </row>
    <row r="288" spans="1:8" ht="63" x14ac:dyDescent="0.2">
      <c r="A288" s="4" t="s">
        <v>77</v>
      </c>
      <c r="B288" s="6" t="s">
        <v>29</v>
      </c>
      <c r="C288" s="6" t="s">
        <v>26</v>
      </c>
      <c r="D288" s="6" t="s">
        <v>128</v>
      </c>
      <c r="E288" s="6" t="s">
        <v>60</v>
      </c>
      <c r="F288" s="8">
        <v>17208</v>
      </c>
      <c r="H288" s="7"/>
    </row>
    <row r="289" spans="1:9" ht="96" customHeight="1" x14ac:dyDescent="0.2">
      <c r="A289" s="4" t="s">
        <v>348</v>
      </c>
      <c r="B289" s="6" t="s">
        <v>29</v>
      </c>
      <c r="C289" s="6" t="s">
        <v>26</v>
      </c>
      <c r="D289" s="6" t="s">
        <v>347</v>
      </c>
      <c r="E289" s="6"/>
      <c r="F289" s="8">
        <f>F290</f>
        <v>26570.399999999998</v>
      </c>
    </row>
    <row r="290" spans="1:9" ht="31.5" x14ac:dyDescent="0.2">
      <c r="A290" s="4" t="s">
        <v>176</v>
      </c>
      <c r="B290" s="6" t="s">
        <v>29</v>
      </c>
      <c r="C290" s="6" t="s">
        <v>26</v>
      </c>
      <c r="D290" s="6" t="s">
        <v>347</v>
      </c>
      <c r="E290" s="6" t="s">
        <v>63</v>
      </c>
      <c r="F290" s="8">
        <f>F291</f>
        <v>26570.399999999998</v>
      </c>
    </row>
    <row r="291" spans="1:9" ht="15.75" x14ac:dyDescent="0.2">
      <c r="A291" s="4" t="s">
        <v>46</v>
      </c>
      <c r="B291" s="6" t="s">
        <v>29</v>
      </c>
      <c r="C291" s="6" t="s">
        <v>26</v>
      </c>
      <c r="D291" s="6" t="s">
        <v>347</v>
      </c>
      <c r="E291" s="6" t="s">
        <v>95</v>
      </c>
      <c r="F291" s="8">
        <v>26570.399999999998</v>
      </c>
    </row>
    <row r="292" spans="1:9" ht="47.25" x14ac:dyDescent="0.2">
      <c r="A292" s="4" t="s">
        <v>237</v>
      </c>
      <c r="B292" s="6" t="s">
        <v>29</v>
      </c>
      <c r="C292" s="6" t="s">
        <v>26</v>
      </c>
      <c r="D292" s="6" t="s">
        <v>238</v>
      </c>
      <c r="E292" s="6"/>
      <c r="F292" s="8">
        <f>F293</f>
        <v>4007.2</v>
      </c>
    </row>
    <row r="293" spans="1:9" ht="31.5" x14ac:dyDescent="0.2">
      <c r="A293" s="4" t="s">
        <v>139</v>
      </c>
      <c r="B293" s="6" t="s">
        <v>29</v>
      </c>
      <c r="C293" s="6" t="s">
        <v>26</v>
      </c>
      <c r="D293" s="6" t="s">
        <v>238</v>
      </c>
      <c r="E293" s="6" t="s">
        <v>87</v>
      </c>
      <c r="F293" s="8">
        <f>F294</f>
        <v>4007.2</v>
      </c>
    </row>
    <row r="294" spans="1:9" ht="33.75" customHeight="1" x14ac:dyDescent="0.2">
      <c r="A294" s="4" t="s">
        <v>89</v>
      </c>
      <c r="B294" s="6" t="s">
        <v>29</v>
      </c>
      <c r="C294" s="6" t="s">
        <v>26</v>
      </c>
      <c r="D294" s="6" t="s">
        <v>238</v>
      </c>
      <c r="E294" s="6" t="s">
        <v>88</v>
      </c>
      <c r="F294" s="8">
        <v>4007.2</v>
      </c>
    </row>
    <row r="295" spans="1:9" ht="17.25" customHeight="1" x14ac:dyDescent="0.2">
      <c r="A295" s="4" t="s">
        <v>38</v>
      </c>
      <c r="B295" s="6" t="s">
        <v>29</v>
      </c>
      <c r="C295" s="6" t="s">
        <v>31</v>
      </c>
      <c r="D295" s="6"/>
      <c r="E295" s="6"/>
      <c r="F295" s="8">
        <f>F296+F306+F302+F319</f>
        <v>430055.9</v>
      </c>
    </row>
    <row r="296" spans="1:9" ht="47.25" customHeight="1" x14ac:dyDescent="0.2">
      <c r="A296" s="4" t="s">
        <v>310</v>
      </c>
      <c r="B296" s="6" t="s">
        <v>29</v>
      </c>
      <c r="C296" s="6" t="s">
        <v>31</v>
      </c>
      <c r="D296" s="6" t="s">
        <v>127</v>
      </c>
      <c r="E296" s="6"/>
      <c r="F296" s="8">
        <f>F297</f>
        <v>248706.9</v>
      </c>
    </row>
    <row r="297" spans="1:9" ht="31.5" x14ac:dyDescent="0.2">
      <c r="A297" s="4" t="s">
        <v>103</v>
      </c>
      <c r="B297" s="6" t="s">
        <v>29</v>
      </c>
      <c r="C297" s="6" t="s">
        <v>31</v>
      </c>
      <c r="D297" s="6" t="s">
        <v>128</v>
      </c>
      <c r="E297" s="6"/>
      <c r="F297" s="8">
        <f>F298+F300</f>
        <v>248706.9</v>
      </c>
    </row>
    <row r="298" spans="1:9" ht="31.5" x14ac:dyDescent="0.2">
      <c r="A298" s="4" t="s">
        <v>139</v>
      </c>
      <c r="B298" s="6" t="s">
        <v>29</v>
      </c>
      <c r="C298" s="6" t="s">
        <v>31</v>
      </c>
      <c r="D298" s="6" t="s">
        <v>128</v>
      </c>
      <c r="E298" s="6" t="s">
        <v>87</v>
      </c>
      <c r="F298" s="8">
        <f>F299</f>
        <v>165103.9</v>
      </c>
    </row>
    <row r="299" spans="1:9" ht="33" customHeight="1" x14ac:dyDescent="0.2">
      <c r="A299" s="4" t="s">
        <v>89</v>
      </c>
      <c r="B299" s="6" t="s">
        <v>29</v>
      </c>
      <c r="C299" s="6" t="s">
        <v>31</v>
      </c>
      <c r="D299" s="6" t="s">
        <v>128</v>
      </c>
      <c r="E299" s="6" t="s">
        <v>88</v>
      </c>
      <c r="F299" s="8">
        <v>165103.9</v>
      </c>
      <c r="I299" s="7"/>
    </row>
    <row r="300" spans="1:9" ht="34.5" customHeight="1" x14ac:dyDescent="0.2">
      <c r="A300" s="4" t="s">
        <v>101</v>
      </c>
      <c r="B300" s="6" t="s">
        <v>29</v>
      </c>
      <c r="C300" s="6" t="s">
        <v>31</v>
      </c>
      <c r="D300" s="6" t="s">
        <v>128</v>
      </c>
      <c r="E300" s="6" t="s">
        <v>100</v>
      </c>
      <c r="F300" s="8">
        <f>F301</f>
        <v>83603</v>
      </c>
    </row>
    <row r="301" spans="1:9" ht="15.75" x14ac:dyDescent="0.2">
      <c r="A301" s="4" t="s">
        <v>59</v>
      </c>
      <c r="B301" s="6" t="s">
        <v>29</v>
      </c>
      <c r="C301" s="6" t="s">
        <v>31</v>
      </c>
      <c r="D301" s="6" t="s">
        <v>128</v>
      </c>
      <c r="E301" s="6" t="s">
        <v>58</v>
      </c>
      <c r="F301" s="8">
        <v>83603</v>
      </c>
      <c r="H301" s="7"/>
      <c r="I301" s="7"/>
    </row>
    <row r="302" spans="1:9" ht="63.75" customHeight="1" x14ac:dyDescent="0.2">
      <c r="A302" s="4" t="s">
        <v>327</v>
      </c>
      <c r="B302" s="6" t="s">
        <v>29</v>
      </c>
      <c r="C302" s="6" t="s">
        <v>31</v>
      </c>
      <c r="D302" s="6" t="s">
        <v>266</v>
      </c>
      <c r="E302" s="6"/>
      <c r="F302" s="8">
        <f>F303</f>
        <v>1800</v>
      </c>
    </row>
    <row r="303" spans="1:9" ht="31.5" x14ac:dyDescent="0.2">
      <c r="A303" s="4" t="s">
        <v>103</v>
      </c>
      <c r="B303" s="6" t="s">
        <v>29</v>
      </c>
      <c r="C303" s="6" t="s">
        <v>31</v>
      </c>
      <c r="D303" s="6" t="s">
        <v>267</v>
      </c>
      <c r="E303" s="6"/>
      <c r="F303" s="8">
        <f>F304</f>
        <v>1800</v>
      </c>
    </row>
    <row r="304" spans="1:9" ht="31.5" x14ac:dyDescent="0.2">
      <c r="A304" s="4" t="s">
        <v>139</v>
      </c>
      <c r="B304" s="6" t="s">
        <v>29</v>
      </c>
      <c r="C304" s="6" t="s">
        <v>31</v>
      </c>
      <c r="D304" s="6" t="s">
        <v>267</v>
      </c>
      <c r="E304" s="6" t="s">
        <v>87</v>
      </c>
      <c r="F304" s="8">
        <f>F305</f>
        <v>1800</v>
      </c>
    </row>
    <row r="305" spans="1:8" ht="32.25" customHeight="1" x14ac:dyDescent="0.2">
      <c r="A305" s="4" t="s">
        <v>89</v>
      </c>
      <c r="B305" s="6" t="s">
        <v>29</v>
      </c>
      <c r="C305" s="6" t="s">
        <v>31</v>
      </c>
      <c r="D305" s="6" t="s">
        <v>267</v>
      </c>
      <c r="E305" s="6" t="s">
        <v>88</v>
      </c>
      <c r="F305" s="8">
        <v>1800</v>
      </c>
    </row>
    <row r="306" spans="1:8" ht="49.5" customHeight="1" x14ac:dyDescent="0.2">
      <c r="A306" s="4" t="s">
        <v>328</v>
      </c>
      <c r="B306" s="6" t="s">
        <v>29</v>
      </c>
      <c r="C306" s="6" t="s">
        <v>31</v>
      </c>
      <c r="D306" s="6" t="s">
        <v>199</v>
      </c>
      <c r="E306" s="6"/>
      <c r="F306" s="8">
        <f>F312+F307</f>
        <v>179341</v>
      </c>
    </row>
    <row r="307" spans="1:8" ht="31.5" x14ac:dyDescent="0.2">
      <c r="A307" s="4" t="s">
        <v>103</v>
      </c>
      <c r="B307" s="6" t="s">
        <v>29</v>
      </c>
      <c r="C307" s="6" t="s">
        <v>31</v>
      </c>
      <c r="D307" s="6" t="s">
        <v>276</v>
      </c>
      <c r="E307" s="6"/>
      <c r="F307" s="8">
        <f>F308+F310</f>
        <v>16490.5</v>
      </c>
    </row>
    <row r="308" spans="1:8" ht="31.5" x14ac:dyDescent="0.2">
      <c r="A308" s="4" t="s">
        <v>139</v>
      </c>
      <c r="B308" s="6" t="s">
        <v>29</v>
      </c>
      <c r="C308" s="6" t="s">
        <v>31</v>
      </c>
      <c r="D308" s="6" t="s">
        <v>276</v>
      </c>
      <c r="E308" s="6" t="s">
        <v>87</v>
      </c>
      <c r="F308" s="8">
        <f>F309</f>
        <v>2030</v>
      </c>
    </row>
    <row r="309" spans="1:8" ht="33" customHeight="1" x14ac:dyDescent="0.2">
      <c r="A309" s="4" t="s">
        <v>89</v>
      </c>
      <c r="B309" s="6" t="s">
        <v>29</v>
      </c>
      <c r="C309" s="6" t="s">
        <v>31</v>
      </c>
      <c r="D309" s="6" t="s">
        <v>276</v>
      </c>
      <c r="E309" s="6" t="s">
        <v>88</v>
      </c>
      <c r="F309" s="8">
        <v>2030</v>
      </c>
      <c r="H309" s="7"/>
    </row>
    <row r="310" spans="1:8" ht="33" customHeight="1" x14ac:dyDescent="0.2">
      <c r="A310" s="4" t="s">
        <v>101</v>
      </c>
      <c r="B310" s="6" t="s">
        <v>29</v>
      </c>
      <c r="C310" s="6" t="s">
        <v>31</v>
      </c>
      <c r="D310" s="6" t="s">
        <v>276</v>
      </c>
      <c r="E310" s="6" t="s">
        <v>100</v>
      </c>
      <c r="F310" s="8">
        <f>F311</f>
        <v>14460.5</v>
      </c>
      <c r="H310" s="7"/>
    </row>
    <row r="311" spans="1:8" ht="19.899999999999999" customHeight="1" x14ac:dyDescent="0.2">
      <c r="A311" s="4" t="s">
        <v>59</v>
      </c>
      <c r="B311" s="6" t="s">
        <v>29</v>
      </c>
      <c r="C311" s="6" t="s">
        <v>31</v>
      </c>
      <c r="D311" s="6" t="s">
        <v>276</v>
      </c>
      <c r="E311" s="6" t="s">
        <v>58</v>
      </c>
      <c r="F311" s="8">
        <v>14460.5</v>
      </c>
      <c r="H311" s="7"/>
    </row>
    <row r="312" spans="1:8" ht="47.25" x14ac:dyDescent="0.2">
      <c r="A312" s="4" t="s">
        <v>295</v>
      </c>
      <c r="B312" s="6" t="s">
        <v>29</v>
      </c>
      <c r="C312" s="6" t="s">
        <v>31</v>
      </c>
      <c r="D312" s="6" t="s">
        <v>294</v>
      </c>
      <c r="E312" s="6"/>
      <c r="F312" s="8">
        <f>F316+F314</f>
        <v>162850.5</v>
      </c>
      <c r="G312" s="5"/>
    </row>
    <row r="313" spans="1:8" ht="47.25" customHeight="1" x14ac:dyDescent="0.2">
      <c r="A313" s="4" t="s">
        <v>349</v>
      </c>
      <c r="B313" s="6" t="s">
        <v>29</v>
      </c>
      <c r="C313" s="6" t="s">
        <v>31</v>
      </c>
      <c r="D313" s="6" t="s">
        <v>330</v>
      </c>
      <c r="E313" s="6"/>
      <c r="F313" s="8">
        <f>F314</f>
        <v>109332.29999999999</v>
      </c>
    </row>
    <row r="314" spans="1:8" ht="33" customHeight="1" x14ac:dyDescent="0.2">
      <c r="A314" s="4" t="s">
        <v>101</v>
      </c>
      <c r="B314" s="6" t="s">
        <v>29</v>
      </c>
      <c r="C314" s="6" t="s">
        <v>31</v>
      </c>
      <c r="D314" s="6" t="s">
        <v>330</v>
      </c>
      <c r="E314" s="6" t="s">
        <v>100</v>
      </c>
      <c r="F314" s="8">
        <f>F315</f>
        <v>109332.29999999999</v>
      </c>
    </row>
    <row r="315" spans="1:8" ht="18" customHeight="1" x14ac:dyDescent="0.2">
      <c r="A315" s="4" t="s">
        <v>59</v>
      </c>
      <c r="B315" s="6" t="s">
        <v>29</v>
      </c>
      <c r="C315" s="6" t="s">
        <v>31</v>
      </c>
      <c r="D315" s="6" t="s">
        <v>330</v>
      </c>
      <c r="E315" s="6" t="s">
        <v>58</v>
      </c>
      <c r="F315" s="8">
        <v>109332.29999999999</v>
      </c>
      <c r="G315" s="5"/>
    </row>
    <row r="316" spans="1:8" ht="31.5" x14ac:dyDescent="0.2">
      <c r="A316" s="4" t="s">
        <v>228</v>
      </c>
      <c r="B316" s="6" t="s">
        <v>29</v>
      </c>
      <c r="C316" s="6" t="s">
        <v>31</v>
      </c>
      <c r="D316" s="6" t="s">
        <v>291</v>
      </c>
      <c r="E316" s="6"/>
      <c r="F316" s="8">
        <f>F317</f>
        <v>53518.2</v>
      </c>
    </row>
    <row r="317" spans="1:8" ht="31.5" x14ac:dyDescent="0.2">
      <c r="A317" s="4" t="s">
        <v>139</v>
      </c>
      <c r="B317" s="6" t="s">
        <v>29</v>
      </c>
      <c r="C317" s="6" t="s">
        <v>31</v>
      </c>
      <c r="D317" s="6" t="s">
        <v>291</v>
      </c>
      <c r="E317" s="6" t="s">
        <v>200</v>
      </c>
      <c r="F317" s="8">
        <f>F318</f>
        <v>53518.2</v>
      </c>
    </row>
    <row r="318" spans="1:8" ht="35.25" customHeight="1" x14ac:dyDescent="0.2">
      <c r="A318" s="4" t="s">
        <v>89</v>
      </c>
      <c r="B318" s="6" t="s">
        <v>29</v>
      </c>
      <c r="C318" s="6" t="s">
        <v>31</v>
      </c>
      <c r="D318" s="6" t="s">
        <v>291</v>
      </c>
      <c r="E318" s="6" t="s">
        <v>88</v>
      </c>
      <c r="F318" s="8">
        <v>53518.2</v>
      </c>
      <c r="G318" s="5"/>
    </row>
    <row r="319" spans="1:8" ht="19.149999999999999" customHeight="1" x14ac:dyDescent="0.2">
      <c r="A319" s="4" t="s">
        <v>215</v>
      </c>
      <c r="B319" s="6" t="s">
        <v>29</v>
      </c>
      <c r="C319" s="6" t="s">
        <v>31</v>
      </c>
      <c r="D319" s="6" t="s">
        <v>129</v>
      </c>
      <c r="E319" s="6"/>
      <c r="F319" s="8">
        <f>F320</f>
        <v>208</v>
      </c>
      <c r="G319" s="5"/>
    </row>
    <row r="320" spans="1:8" ht="35.25" customHeight="1" x14ac:dyDescent="0.2">
      <c r="A320" s="4" t="s">
        <v>216</v>
      </c>
      <c r="B320" s="6" t="s">
        <v>29</v>
      </c>
      <c r="C320" s="6" t="s">
        <v>31</v>
      </c>
      <c r="D320" s="6" t="s">
        <v>130</v>
      </c>
      <c r="E320" s="6"/>
      <c r="F320" s="8">
        <f>F321</f>
        <v>208</v>
      </c>
      <c r="G320" s="5"/>
    </row>
    <row r="321" spans="1:8" ht="35.25" customHeight="1" x14ac:dyDescent="0.2">
      <c r="A321" s="4" t="s">
        <v>217</v>
      </c>
      <c r="B321" s="6" t="s">
        <v>29</v>
      </c>
      <c r="C321" s="6" t="s">
        <v>31</v>
      </c>
      <c r="D321" s="6" t="s">
        <v>131</v>
      </c>
      <c r="E321" s="6"/>
      <c r="F321" s="8">
        <f>F322</f>
        <v>208</v>
      </c>
      <c r="G321" s="5"/>
    </row>
    <row r="322" spans="1:8" ht="20.45" customHeight="1" x14ac:dyDescent="0.2">
      <c r="A322" s="4" t="s">
        <v>94</v>
      </c>
      <c r="B322" s="6" t="s">
        <v>29</v>
      </c>
      <c r="C322" s="6" t="s">
        <v>31</v>
      </c>
      <c r="D322" s="6" t="s">
        <v>131</v>
      </c>
      <c r="E322" s="6" t="s">
        <v>93</v>
      </c>
      <c r="F322" s="8">
        <f>F323+F324</f>
        <v>208</v>
      </c>
      <c r="G322" s="5"/>
    </row>
    <row r="323" spans="1:8" ht="19.149999999999999" customHeight="1" x14ac:dyDescent="0.2">
      <c r="A323" s="4" t="s">
        <v>191</v>
      </c>
      <c r="B323" s="6" t="s">
        <v>29</v>
      </c>
      <c r="C323" s="6" t="s">
        <v>31</v>
      </c>
      <c r="D323" s="6" t="s">
        <v>131</v>
      </c>
      <c r="E323" s="6" t="s">
        <v>190</v>
      </c>
      <c r="F323" s="8">
        <v>148</v>
      </c>
      <c r="G323" s="5"/>
    </row>
    <row r="324" spans="1:8" ht="18.600000000000001" customHeight="1" x14ac:dyDescent="0.2">
      <c r="A324" s="4" t="s">
        <v>72</v>
      </c>
      <c r="B324" s="6" t="s">
        <v>29</v>
      </c>
      <c r="C324" s="6" t="s">
        <v>31</v>
      </c>
      <c r="D324" s="6" t="s">
        <v>131</v>
      </c>
      <c r="E324" s="6" t="s">
        <v>73</v>
      </c>
      <c r="F324" s="8">
        <v>60</v>
      </c>
      <c r="G324" s="5"/>
    </row>
    <row r="325" spans="1:8" ht="31.5" x14ac:dyDescent="0.2">
      <c r="A325" s="4" t="s">
        <v>9</v>
      </c>
      <c r="B325" s="6" t="s">
        <v>29</v>
      </c>
      <c r="C325" s="6" t="s">
        <v>29</v>
      </c>
      <c r="D325" s="6"/>
      <c r="E325" s="6"/>
      <c r="F325" s="8">
        <f>F334+F330+F326</f>
        <v>38414</v>
      </c>
    </row>
    <row r="326" spans="1:8" ht="47.25" x14ac:dyDescent="0.2">
      <c r="A326" s="4" t="s">
        <v>324</v>
      </c>
      <c r="B326" s="6" t="s">
        <v>29</v>
      </c>
      <c r="C326" s="6" t="s">
        <v>29</v>
      </c>
      <c r="D326" s="6" t="s">
        <v>125</v>
      </c>
      <c r="E326" s="6"/>
      <c r="F326" s="8">
        <f>F327</f>
        <v>153</v>
      </c>
    </row>
    <row r="327" spans="1:8" ht="31.5" x14ac:dyDescent="0.2">
      <c r="A327" s="4" t="s">
        <v>103</v>
      </c>
      <c r="B327" s="6" t="s">
        <v>29</v>
      </c>
      <c r="C327" s="6" t="s">
        <v>29</v>
      </c>
      <c r="D327" s="6" t="s">
        <v>126</v>
      </c>
      <c r="E327" s="6"/>
      <c r="F327" s="8">
        <f>F328</f>
        <v>153</v>
      </c>
    </row>
    <row r="328" spans="1:8" ht="31.5" x14ac:dyDescent="0.2">
      <c r="A328" s="4" t="s">
        <v>139</v>
      </c>
      <c r="B328" s="6" t="s">
        <v>29</v>
      </c>
      <c r="C328" s="6" t="s">
        <v>29</v>
      </c>
      <c r="D328" s="6" t="s">
        <v>126</v>
      </c>
      <c r="E328" s="6" t="s">
        <v>87</v>
      </c>
      <c r="F328" s="8">
        <f>F329</f>
        <v>153</v>
      </c>
    </row>
    <row r="329" spans="1:8" ht="32.25" customHeight="1" x14ac:dyDescent="0.2">
      <c r="A329" s="4" t="s">
        <v>89</v>
      </c>
      <c r="B329" s="6" t="s">
        <v>29</v>
      </c>
      <c r="C329" s="6" t="s">
        <v>29</v>
      </c>
      <c r="D329" s="6" t="s">
        <v>126</v>
      </c>
      <c r="E329" s="6" t="s">
        <v>88</v>
      </c>
      <c r="F329" s="8">
        <v>153</v>
      </c>
    </row>
    <row r="330" spans="1:8" ht="31.5" x14ac:dyDescent="0.2">
      <c r="A330" s="4" t="s">
        <v>303</v>
      </c>
      <c r="B330" s="6" t="s">
        <v>29</v>
      </c>
      <c r="C330" s="6" t="s">
        <v>29</v>
      </c>
      <c r="D330" s="6" t="s">
        <v>166</v>
      </c>
      <c r="E330" s="6"/>
      <c r="F330" s="8">
        <f>F331</f>
        <v>11298.6</v>
      </c>
    </row>
    <row r="331" spans="1:8" ht="31.5" x14ac:dyDescent="0.2">
      <c r="A331" s="4" t="s">
        <v>103</v>
      </c>
      <c r="B331" s="6" t="s">
        <v>29</v>
      </c>
      <c r="C331" s="6" t="s">
        <v>29</v>
      </c>
      <c r="D331" s="6" t="s">
        <v>167</v>
      </c>
      <c r="E331" s="6"/>
      <c r="F331" s="8">
        <f>F332</f>
        <v>11298.6</v>
      </c>
    </row>
    <row r="332" spans="1:8" ht="31.5" customHeight="1" x14ac:dyDescent="0.2">
      <c r="A332" s="4" t="s">
        <v>139</v>
      </c>
      <c r="B332" s="6" t="s">
        <v>29</v>
      </c>
      <c r="C332" s="6" t="s">
        <v>29</v>
      </c>
      <c r="D332" s="6" t="s">
        <v>167</v>
      </c>
      <c r="E332" s="6" t="s">
        <v>87</v>
      </c>
      <c r="F332" s="8">
        <f>F333</f>
        <v>11298.6</v>
      </c>
    </row>
    <row r="333" spans="1:8" ht="31.5" customHeight="1" x14ac:dyDescent="0.2">
      <c r="A333" s="4" t="s">
        <v>89</v>
      </c>
      <c r="B333" s="6" t="s">
        <v>29</v>
      </c>
      <c r="C333" s="6" t="s">
        <v>29</v>
      </c>
      <c r="D333" s="6" t="s">
        <v>167</v>
      </c>
      <c r="E333" s="6" t="s">
        <v>88</v>
      </c>
      <c r="F333" s="8">
        <v>11298.6</v>
      </c>
      <c r="H333" s="7"/>
    </row>
    <row r="334" spans="1:8" ht="31.5" x14ac:dyDescent="0.2">
      <c r="A334" s="4" t="s">
        <v>70</v>
      </c>
      <c r="B334" s="6" t="s">
        <v>29</v>
      </c>
      <c r="C334" s="6" t="s">
        <v>29</v>
      </c>
      <c r="D334" s="6" t="s">
        <v>202</v>
      </c>
      <c r="E334" s="6"/>
      <c r="F334" s="8">
        <f>F335</f>
        <v>26962.400000000001</v>
      </c>
    </row>
    <row r="335" spans="1:8" ht="16.5" customHeight="1" x14ac:dyDescent="0.2">
      <c r="A335" s="4" t="s">
        <v>71</v>
      </c>
      <c r="B335" s="6" t="s">
        <v>29</v>
      </c>
      <c r="C335" s="6" t="s">
        <v>29</v>
      </c>
      <c r="D335" s="6" t="s">
        <v>203</v>
      </c>
      <c r="E335" s="6"/>
      <c r="F335" s="8">
        <f>F336+F338+F340</f>
        <v>26962.400000000001</v>
      </c>
    </row>
    <row r="336" spans="1:8" ht="78.75" x14ac:dyDescent="0.2">
      <c r="A336" s="4" t="s">
        <v>78</v>
      </c>
      <c r="B336" s="6" t="s">
        <v>29</v>
      </c>
      <c r="C336" s="6" t="s">
        <v>29</v>
      </c>
      <c r="D336" s="6" t="s">
        <v>203</v>
      </c>
      <c r="E336" s="6" t="s">
        <v>55</v>
      </c>
      <c r="F336" s="8">
        <f>F337</f>
        <v>25901.4</v>
      </c>
    </row>
    <row r="337" spans="1:10" ht="32.25" customHeight="1" x14ac:dyDescent="0.2">
      <c r="A337" s="4" t="s">
        <v>85</v>
      </c>
      <c r="B337" s="6" t="s">
        <v>29</v>
      </c>
      <c r="C337" s="6" t="s">
        <v>29</v>
      </c>
      <c r="D337" s="6" t="s">
        <v>203</v>
      </c>
      <c r="E337" s="6" t="s">
        <v>84</v>
      </c>
      <c r="F337" s="8">
        <v>25901.4</v>
      </c>
    </row>
    <row r="338" spans="1:10" ht="31.5" x14ac:dyDescent="0.2">
      <c r="A338" s="4" t="s">
        <v>139</v>
      </c>
      <c r="B338" s="6" t="s">
        <v>29</v>
      </c>
      <c r="C338" s="6" t="s">
        <v>29</v>
      </c>
      <c r="D338" s="6" t="s">
        <v>203</v>
      </c>
      <c r="E338" s="6" t="s">
        <v>87</v>
      </c>
      <c r="F338" s="8">
        <f>F339</f>
        <v>959.6</v>
      </c>
    </row>
    <row r="339" spans="1:10" ht="36" customHeight="1" x14ac:dyDescent="0.2">
      <c r="A339" s="4" t="s">
        <v>89</v>
      </c>
      <c r="B339" s="6" t="s">
        <v>29</v>
      </c>
      <c r="C339" s="6" t="s">
        <v>29</v>
      </c>
      <c r="D339" s="6" t="s">
        <v>203</v>
      </c>
      <c r="E339" s="6" t="s">
        <v>88</v>
      </c>
      <c r="F339" s="8">
        <v>959.6</v>
      </c>
      <c r="G339" s="10"/>
      <c r="I339" s="7"/>
    </row>
    <row r="340" spans="1:10" ht="15.75" x14ac:dyDescent="0.2">
      <c r="A340" s="4" t="s">
        <v>94</v>
      </c>
      <c r="B340" s="6" t="s">
        <v>29</v>
      </c>
      <c r="C340" s="6" t="s">
        <v>29</v>
      </c>
      <c r="D340" s="6" t="s">
        <v>203</v>
      </c>
      <c r="E340" s="6" t="s">
        <v>93</v>
      </c>
      <c r="F340" s="8">
        <f>F341</f>
        <v>101.4</v>
      </c>
    </row>
    <row r="341" spans="1:10" ht="15.75" x14ac:dyDescent="0.2">
      <c r="A341" s="4" t="s">
        <v>72</v>
      </c>
      <c r="B341" s="6" t="s">
        <v>29</v>
      </c>
      <c r="C341" s="6" t="s">
        <v>29</v>
      </c>
      <c r="D341" s="6" t="s">
        <v>203</v>
      </c>
      <c r="E341" s="6" t="s">
        <v>73</v>
      </c>
      <c r="F341" s="8">
        <v>101.4</v>
      </c>
      <c r="H341" s="7"/>
    </row>
    <row r="342" spans="1:10" ht="15.75" x14ac:dyDescent="0.2">
      <c r="A342" s="26" t="s">
        <v>268</v>
      </c>
      <c r="B342" s="27" t="s">
        <v>22</v>
      </c>
      <c r="C342" s="27"/>
      <c r="D342" s="27"/>
      <c r="E342" s="27"/>
      <c r="F342" s="33">
        <f>F343</f>
        <v>12853</v>
      </c>
    </row>
    <row r="343" spans="1:10" ht="31.5" x14ac:dyDescent="0.2">
      <c r="A343" s="4" t="s">
        <v>269</v>
      </c>
      <c r="B343" s="6" t="s">
        <v>22</v>
      </c>
      <c r="C343" s="6" t="s">
        <v>31</v>
      </c>
      <c r="D343" s="6"/>
      <c r="E343" s="6"/>
      <c r="F343" s="3">
        <f>F344</f>
        <v>12853</v>
      </c>
    </row>
    <row r="344" spans="1:10" ht="49.5" customHeight="1" x14ac:dyDescent="0.2">
      <c r="A344" s="4" t="s">
        <v>310</v>
      </c>
      <c r="B344" s="6" t="s">
        <v>22</v>
      </c>
      <c r="C344" s="6" t="s">
        <v>31</v>
      </c>
      <c r="D344" s="6" t="s">
        <v>127</v>
      </c>
      <c r="E344" s="6"/>
      <c r="F344" s="3">
        <f>F345</f>
        <v>12853</v>
      </c>
    </row>
    <row r="345" spans="1:10" ht="31.5" x14ac:dyDescent="0.2">
      <c r="A345" s="4" t="s">
        <v>103</v>
      </c>
      <c r="B345" s="6" t="s">
        <v>22</v>
      </c>
      <c r="C345" s="6" t="s">
        <v>31</v>
      </c>
      <c r="D345" s="6" t="s">
        <v>128</v>
      </c>
      <c r="E345" s="6"/>
      <c r="F345" s="3">
        <f>F346</f>
        <v>12853</v>
      </c>
    </row>
    <row r="346" spans="1:10" ht="31.5" x14ac:dyDescent="0.2">
      <c r="A346" s="4" t="s">
        <v>139</v>
      </c>
      <c r="B346" s="6" t="s">
        <v>22</v>
      </c>
      <c r="C346" s="6" t="s">
        <v>31</v>
      </c>
      <c r="D346" s="6" t="s">
        <v>128</v>
      </c>
      <c r="E346" s="6" t="s">
        <v>87</v>
      </c>
      <c r="F346" s="3">
        <f>F347</f>
        <v>12853</v>
      </c>
    </row>
    <row r="347" spans="1:10" ht="32.25" customHeight="1" x14ac:dyDescent="0.2">
      <c r="A347" s="4" t="s">
        <v>89</v>
      </c>
      <c r="B347" s="6" t="s">
        <v>22</v>
      </c>
      <c r="C347" s="6" t="s">
        <v>31</v>
      </c>
      <c r="D347" s="6" t="s">
        <v>128</v>
      </c>
      <c r="E347" s="6" t="s">
        <v>88</v>
      </c>
      <c r="F347" s="3">
        <v>12853</v>
      </c>
    </row>
    <row r="348" spans="1:10" ht="15.75" x14ac:dyDescent="0.2">
      <c r="A348" s="26" t="s">
        <v>10</v>
      </c>
      <c r="B348" s="27" t="s">
        <v>28</v>
      </c>
      <c r="C348" s="27"/>
      <c r="D348" s="27"/>
      <c r="E348" s="27"/>
      <c r="F348" s="28">
        <f>F349+F367+F425+F435+F417</f>
        <v>4208159.5</v>
      </c>
    </row>
    <row r="349" spans="1:10" ht="15.75" x14ac:dyDescent="0.2">
      <c r="A349" s="4" t="s">
        <v>11</v>
      </c>
      <c r="B349" s="6" t="s">
        <v>28</v>
      </c>
      <c r="C349" s="6" t="s">
        <v>27</v>
      </c>
      <c r="D349" s="6"/>
      <c r="E349" s="6"/>
      <c r="F349" s="8">
        <f>F350+F363</f>
        <v>1414810.5999999999</v>
      </c>
    </row>
    <row r="350" spans="1:10" ht="31.5" x14ac:dyDescent="0.2">
      <c r="A350" s="4" t="s">
        <v>351</v>
      </c>
      <c r="B350" s="6" t="s">
        <v>28</v>
      </c>
      <c r="C350" s="6" t="s">
        <v>27</v>
      </c>
      <c r="D350" s="6" t="s">
        <v>113</v>
      </c>
      <c r="E350" s="6"/>
      <c r="F350" s="8">
        <f>F351+F356+F360</f>
        <v>1414720.5999999999</v>
      </c>
      <c r="G350" s="56"/>
      <c r="H350" s="57"/>
      <c r="I350" s="57"/>
      <c r="J350" s="57"/>
    </row>
    <row r="351" spans="1:10" ht="31.5" x14ac:dyDescent="0.2">
      <c r="A351" s="4" t="s">
        <v>106</v>
      </c>
      <c r="B351" s="6" t="s">
        <v>28</v>
      </c>
      <c r="C351" s="6" t="s">
        <v>27</v>
      </c>
      <c r="D351" s="6" t="s">
        <v>114</v>
      </c>
      <c r="E351" s="6"/>
      <c r="F351" s="8">
        <f>F354+F352</f>
        <v>499137.2</v>
      </c>
      <c r="G351" s="11"/>
      <c r="H351" s="9"/>
      <c r="I351" s="9"/>
      <c r="J351" s="9"/>
    </row>
    <row r="352" spans="1:10" ht="31.5" x14ac:dyDescent="0.2">
      <c r="A352" s="4" t="s">
        <v>139</v>
      </c>
      <c r="B352" s="6" t="s">
        <v>28</v>
      </c>
      <c r="C352" s="6" t="s">
        <v>27</v>
      </c>
      <c r="D352" s="6" t="s">
        <v>114</v>
      </c>
      <c r="E352" s="6" t="s">
        <v>87</v>
      </c>
      <c r="F352" s="8">
        <f>F353</f>
        <v>243.3</v>
      </c>
      <c r="G352" s="43"/>
      <c r="H352" s="44"/>
      <c r="I352" s="44"/>
      <c r="J352" s="44"/>
    </row>
    <row r="353" spans="1:10" ht="35.25" customHeight="1" x14ac:dyDescent="0.2">
      <c r="A353" s="4" t="s">
        <v>89</v>
      </c>
      <c r="B353" s="6" t="s">
        <v>28</v>
      </c>
      <c r="C353" s="6" t="s">
        <v>27</v>
      </c>
      <c r="D353" s="6" t="s">
        <v>114</v>
      </c>
      <c r="E353" s="6" t="s">
        <v>88</v>
      </c>
      <c r="F353" s="8">
        <v>243.3</v>
      </c>
      <c r="G353" s="43"/>
      <c r="H353" s="54"/>
      <c r="I353" s="44"/>
      <c r="J353" s="44"/>
    </row>
    <row r="354" spans="1:10" ht="31.5" customHeight="1" x14ac:dyDescent="0.2">
      <c r="A354" s="4" t="s">
        <v>101</v>
      </c>
      <c r="B354" s="6" t="s">
        <v>28</v>
      </c>
      <c r="C354" s="6" t="s">
        <v>27</v>
      </c>
      <c r="D354" s="6" t="s">
        <v>114</v>
      </c>
      <c r="E354" s="6" t="s">
        <v>100</v>
      </c>
      <c r="F354" s="8">
        <f>F355</f>
        <v>498893.9</v>
      </c>
      <c r="G354" s="11"/>
      <c r="H354" s="9"/>
      <c r="I354" s="9"/>
      <c r="J354" s="9"/>
    </row>
    <row r="355" spans="1:10" ht="15.75" x14ac:dyDescent="0.2">
      <c r="A355" s="4" t="s">
        <v>59</v>
      </c>
      <c r="B355" s="6" t="s">
        <v>28</v>
      </c>
      <c r="C355" s="6" t="s">
        <v>27</v>
      </c>
      <c r="D355" s="6" t="s">
        <v>114</v>
      </c>
      <c r="E355" s="6" t="s">
        <v>58</v>
      </c>
      <c r="F355" s="8">
        <v>498893.9</v>
      </c>
      <c r="G355" s="11"/>
      <c r="H355" s="54"/>
      <c r="I355" s="9"/>
      <c r="J355" s="9"/>
    </row>
    <row r="356" spans="1:10" ht="63" x14ac:dyDescent="0.2">
      <c r="A356" s="4" t="s">
        <v>145</v>
      </c>
      <c r="B356" s="6" t="s">
        <v>28</v>
      </c>
      <c r="C356" s="6" t="s">
        <v>27</v>
      </c>
      <c r="D356" s="6" t="s">
        <v>178</v>
      </c>
      <c r="E356" s="6"/>
      <c r="F356" s="8">
        <f>F357</f>
        <v>760717</v>
      </c>
      <c r="G356" s="11"/>
      <c r="H356" s="9"/>
      <c r="I356" s="9"/>
      <c r="J356" s="9"/>
    </row>
    <row r="357" spans="1:10" ht="32.25" customHeight="1" x14ac:dyDescent="0.2">
      <c r="A357" s="4" t="s">
        <v>101</v>
      </c>
      <c r="B357" s="6" t="s">
        <v>28</v>
      </c>
      <c r="C357" s="6" t="s">
        <v>27</v>
      </c>
      <c r="D357" s="6" t="s">
        <v>178</v>
      </c>
      <c r="E357" s="6" t="s">
        <v>100</v>
      </c>
      <c r="F357" s="8">
        <f>F358+F359</f>
        <v>760717</v>
      </c>
      <c r="G357" s="11"/>
      <c r="H357" s="9"/>
      <c r="I357" s="9"/>
      <c r="J357" s="9"/>
    </row>
    <row r="358" spans="1:10" ht="15.75" x14ac:dyDescent="0.2">
      <c r="A358" s="4" t="s">
        <v>59</v>
      </c>
      <c r="B358" s="6" t="s">
        <v>28</v>
      </c>
      <c r="C358" s="6" t="s">
        <v>27</v>
      </c>
      <c r="D358" s="6" t="s">
        <v>178</v>
      </c>
      <c r="E358" s="6" t="s">
        <v>58</v>
      </c>
      <c r="F358" s="8">
        <v>744568</v>
      </c>
      <c r="G358" s="11"/>
      <c r="H358" s="9"/>
      <c r="I358" s="9"/>
      <c r="J358" s="9"/>
    </row>
    <row r="359" spans="1:10" ht="66.75" customHeight="1" x14ac:dyDescent="0.2">
      <c r="A359" s="30" t="s">
        <v>270</v>
      </c>
      <c r="B359" s="6" t="s">
        <v>28</v>
      </c>
      <c r="C359" s="6" t="s">
        <v>27</v>
      </c>
      <c r="D359" s="6" t="s">
        <v>178</v>
      </c>
      <c r="E359" s="6" t="s">
        <v>65</v>
      </c>
      <c r="F359" s="8">
        <v>16149</v>
      </c>
      <c r="G359" s="11"/>
      <c r="H359" s="9"/>
      <c r="I359" s="9"/>
      <c r="J359" s="9"/>
    </row>
    <row r="360" spans="1:10" ht="47.25" x14ac:dyDescent="0.2">
      <c r="A360" s="42" t="s">
        <v>220</v>
      </c>
      <c r="B360" s="6" t="s">
        <v>28</v>
      </c>
      <c r="C360" s="6" t="s">
        <v>27</v>
      </c>
      <c r="D360" s="39" t="s">
        <v>194</v>
      </c>
      <c r="E360" s="20"/>
      <c r="F360" s="21">
        <f>F361</f>
        <v>154866.4</v>
      </c>
      <c r="G360" s="11"/>
      <c r="H360" s="9"/>
      <c r="I360" s="9"/>
      <c r="J360" s="9"/>
    </row>
    <row r="361" spans="1:10" ht="33" customHeight="1" x14ac:dyDescent="0.2">
      <c r="A361" s="4" t="s">
        <v>101</v>
      </c>
      <c r="B361" s="6" t="s">
        <v>28</v>
      </c>
      <c r="C361" s="6" t="s">
        <v>27</v>
      </c>
      <c r="D361" s="39" t="s">
        <v>194</v>
      </c>
      <c r="E361" s="6" t="s">
        <v>100</v>
      </c>
      <c r="F361" s="8">
        <f>F362</f>
        <v>154866.4</v>
      </c>
      <c r="G361" s="11"/>
      <c r="H361" s="9"/>
      <c r="I361" s="9"/>
      <c r="J361" s="9"/>
    </row>
    <row r="362" spans="1:10" ht="15.75" x14ac:dyDescent="0.2">
      <c r="A362" s="4" t="s">
        <v>59</v>
      </c>
      <c r="B362" s="6" t="s">
        <v>28</v>
      </c>
      <c r="C362" s="6" t="s">
        <v>27</v>
      </c>
      <c r="D362" s="39" t="s">
        <v>194</v>
      </c>
      <c r="E362" s="6" t="s">
        <v>58</v>
      </c>
      <c r="F362" s="8">
        <v>154866.4</v>
      </c>
      <c r="G362" s="11"/>
      <c r="H362" s="9"/>
      <c r="I362" s="9"/>
      <c r="J362" s="9"/>
    </row>
    <row r="363" spans="1:10" ht="33" customHeight="1" x14ac:dyDescent="0.2">
      <c r="A363" s="4" t="s">
        <v>308</v>
      </c>
      <c r="B363" s="6" t="s">
        <v>28</v>
      </c>
      <c r="C363" s="6" t="s">
        <v>27</v>
      </c>
      <c r="D363" s="40" t="s">
        <v>235</v>
      </c>
      <c r="E363" s="6"/>
      <c r="F363" s="8">
        <f>F364</f>
        <v>90</v>
      </c>
      <c r="G363" s="11"/>
      <c r="H363" s="9"/>
      <c r="I363" s="9"/>
      <c r="J363" s="9"/>
    </row>
    <row r="364" spans="1:10" ht="31.5" x14ac:dyDescent="0.2">
      <c r="A364" s="4" t="s">
        <v>103</v>
      </c>
      <c r="B364" s="6" t="s">
        <v>28</v>
      </c>
      <c r="C364" s="6" t="s">
        <v>27</v>
      </c>
      <c r="D364" s="40" t="s">
        <v>236</v>
      </c>
      <c r="E364" s="6"/>
      <c r="F364" s="8">
        <f>F365</f>
        <v>90</v>
      </c>
      <c r="G364" s="11"/>
      <c r="H364" s="9"/>
      <c r="I364" s="9"/>
      <c r="J364" s="9"/>
    </row>
    <row r="365" spans="1:10" ht="33.75" customHeight="1" x14ac:dyDescent="0.2">
      <c r="A365" s="4" t="s">
        <v>101</v>
      </c>
      <c r="B365" s="6" t="s">
        <v>28</v>
      </c>
      <c r="C365" s="6" t="s">
        <v>27</v>
      </c>
      <c r="D365" s="40" t="s">
        <v>236</v>
      </c>
      <c r="E365" s="6" t="s">
        <v>100</v>
      </c>
      <c r="F365" s="8">
        <f>F366</f>
        <v>90</v>
      </c>
      <c r="G365" s="11"/>
      <c r="H365" s="9"/>
      <c r="I365" s="9"/>
      <c r="J365" s="9"/>
    </row>
    <row r="366" spans="1:10" ht="15.75" x14ac:dyDescent="0.2">
      <c r="A366" s="4" t="s">
        <v>59</v>
      </c>
      <c r="B366" s="6" t="s">
        <v>28</v>
      </c>
      <c r="C366" s="6" t="s">
        <v>27</v>
      </c>
      <c r="D366" s="40" t="s">
        <v>236</v>
      </c>
      <c r="E366" s="6" t="s">
        <v>58</v>
      </c>
      <c r="F366" s="8">
        <v>90</v>
      </c>
      <c r="G366" s="11"/>
      <c r="H366" s="9"/>
      <c r="I366" s="9"/>
      <c r="J366" s="9"/>
    </row>
    <row r="367" spans="1:10" ht="15.75" x14ac:dyDescent="0.2">
      <c r="A367" s="4" t="s">
        <v>12</v>
      </c>
      <c r="B367" s="6" t="s">
        <v>28</v>
      </c>
      <c r="C367" s="6" t="s">
        <v>26</v>
      </c>
      <c r="D367" s="6"/>
      <c r="E367" s="6"/>
      <c r="F367" s="8">
        <f>F368+F408+F412</f>
        <v>2212266.9</v>
      </c>
      <c r="G367" s="11"/>
      <c r="H367" s="9"/>
      <c r="I367" s="9"/>
      <c r="J367" s="9"/>
    </row>
    <row r="368" spans="1:10" ht="31.5" x14ac:dyDescent="0.25">
      <c r="A368" s="4" t="s">
        <v>351</v>
      </c>
      <c r="B368" s="6" t="s">
        <v>28</v>
      </c>
      <c r="C368" s="6" t="s">
        <v>26</v>
      </c>
      <c r="D368" s="6" t="s">
        <v>113</v>
      </c>
      <c r="E368" s="22"/>
      <c r="F368" s="1">
        <f>F375+F382+F385+F388+F398+F369+F391+F381+F394</f>
        <v>2211325.5</v>
      </c>
    </row>
    <row r="369" spans="1:8" ht="31.5" x14ac:dyDescent="0.2">
      <c r="A369" s="4" t="s">
        <v>103</v>
      </c>
      <c r="B369" s="6" t="s">
        <v>28</v>
      </c>
      <c r="C369" s="6" t="s">
        <v>26</v>
      </c>
      <c r="D369" s="6" t="s">
        <v>114</v>
      </c>
      <c r="E369" s="6"/>
      <c r="F369" s="1">
        <f>F372+F370</f>
        <v>234800.2</v>
      </c>
    </row>
    <row r="370" spans="1:8" ht="31.5" x14ac:dyDescent="0.2">
      <c r="A370" s="4" t="s">
        <v>139</v>
      </c>
      <c r="B370" s="6" t="s">
        <v>28</v>
      </c>
      <c r="C370" s="6" t="s">
        <v>26</v>
      </c>
      <c r="D370" s="6" t="s">
        <v>114</v>
      </c>
      <c r="E370" s="6" t="s">
        <v>87</v>
      </c>
      <c r="F370" s="1">
        <f>F371</f>
        <v>22995.200000000001</v>
      </c>
    </row>
    <row r="371" spans="1:8" ht="33" customHeight="1" x14ac:dyDescent="0.2">
      <c r="A371" s="4" t="s">
        <v>89</v>
      </c>
      <c r="B371" s="6" t="s">
        <v>28</v>
      </c>
      <c r="C371" s="6" t="s">
        <v>26</v>
      </c>
      <c r="D371" s="6" t="s">
        <v>114</v>
      </c>
      <c r="E371" s="6" t="s">
        <v>88</v>
      </c>
      <c r="F371" s="1">
        <v>22995.200000000001</v>
      </c>
      <c r="H371" s="7"/>
    </row>
    <row r="372" spans="1:8" ht="34.5" customHeight="1" x14ac:dyDescent="0.2">
      <c r="A372" s="4" t="s">
        <v>101</v>
      </c>
      <c r="B372" s="6" t="s">
        <v>28</v>
      </c>
      <c r="C372" s="6" t="s">
        <v>26</v>
      </c>
      <c r="D372" s="6" t="s">
        <v>114</v>
      </c>
      <c r="E372" s="6" t="s">
        <v>100</v>
      </c>
      <c r="F372" s="8">
        <f>F373+F374</f>
        <v>211805</v>
      </c>
    </row>
    <row r="373" spans="1:8" ht="15.75" x14ac:dyDescent="0.2">
      <c r="A373" s="4" t="s">
        <v>59</v>
      </c>
      <c r="B373" s="6" t="s">
        <v>28</v>
      </c>
      <c r="C373" s="6" t="s">
        <v>26</v>
      </c>
      <c r="D373" s="6" t="s">
        <v>114</v>
      </c>
      <c r="E373" s="6" t="s">
        <v>58</v>
      </c>
      <c r="F373" s="8">
        <v>210048.1</v>
      </c>
      <c r="H373" s="7"/>
    </row>
    <row r="374" spans="1:8" ht="66" customHeight="1" x14ac:dyDescent="0.2">
      <c r="A374" s="30" t="s">
        <v>270</v>
      </c>
      <c r="B374" s="6" t="s">
        <v>28</v>
      </c>
      <c r="C374" s="6" t="s">
        <v>26</v>
      </c>
      <c r="D374" s="6" t="s">
        <v>114</v>
      </c>
      <c r="E374" s="6" t="s">
        <v>65</v>
      </c>
      <c r="F374" s="8">
        <v>1756.9</v>
      </c>
    </row>
    <row r="375" spans="1:8" ht="110.25" customHeight="1" x14ac:dyDescent="0.2">
      <c r="A375" s="4" t="s">
        <v>164</v>
      </c>
      <c r="B375" s="6" t="s">
        <v>28</v>
      </c>
      <c r="C375" s="6" t="s">
        <v>26</v>
      </c>
      <c r="D375" s="6" t="s">
        <v>180</v>
      </c>
      <c r="E375" s="6"/>
      <c r="F375" s="8">
        <f>F376</f>
        <v>1526683</v>
      </c>
    </row>
    <row r="376" spans="1:8" ht="32.25" customHeight="1" x14ac:dyDescent="0.2">
      <c r="A376" s="4" t="s">
        <v>101</v>
      </c>
      <c r="B376" s="6" t="s">
        <v>28</v>
      </c>
      <c r="C376" s="6" t="s">
        <v>26</v>
      </c>
      <c r="D376" s="6" t="s">
        <v>180</v>
      </c>
      <c r="E376" s="6" t="s">
        <v>100</v>
      </c>
      <c r="F376" s="8">
        <f>F377+F378</f>
        <v>1526683</v>
      </c>
    </row>
    <row r="377" spans="1:8" ht="15.75" x14ac:dyDescent="0.2">
      <c r="A377" s="4" t="s">
        <v>59</v>
      </c>
      <c r="B377" s="6" t="s">
        <v>28</v>
      </c>
      <c r="C377" s="6" t="s">
        <v>26</v>
      </c>
      <c r="D377" s="6" t="s">
        <v>180</v>
      </c>
      <c r="E377" s="6" t="s">
        <v>58</v>
      </c>
      <c r="F377" s="8">
        <v>1521165.1</v>
      </c>
    </row>
    <row r="378" spans="1:8" ht="66" customHeight="1" x14ac:dyDescent="0.2">
      <c r="A378" s="30" t="s">
        <v>270</v>
      </c>
      <c r="B378" s="6" t="s">
        <v>28</v>
      </c>
      <c r="C378" s="6" t="s">
        <v>26</v>
      </c>
      <c r="D378" s="6" t="s">
        <v>180</v>
      </c>
      <c r="E378" s="6" t="s">
        <v>65</v>
      </c>
      <c r="F378" s="8">
        <v>5517.9</v>
      </c>
    </row>
    <row r="379" spans="1:8" ht="47.25" x14ac:dyDescent="0.2">
      <c r="A379" s="4" t="s">
        <v>334</v>
      </c>
      <c r="B379" s="6" t="s">
        <v>28</v>
      </c>
      <c r="C379" s="6" t="s">
        <v>26</v>
      </c>
      <c r="D379" s="6" t="s">
        <v>341</v>
      </c>
      <c r="E379" s="6"/>
      <c r="F379" s="8">
        <f>F380</f>
        <v>5445</v>
      </c>
    </row>
    <row r="380" spans="1:8" ht="35.25" customHeight="1" x14ac:dyDescent="0.2">
      <c r="A380" s="4" t="s">
        <v>101</v>
      </c>
      <c r="B380" s="6" t="s">
        <v>28</v>
      </c>
      <c r="C380" s="6" t="s">
        <v>26</v>
      </c>
      <c r="D380" s="6" t="s">
        <v>341</v>
      </c>
      <c r="E380" s="6" t="s">
        <v>100</v>
      </c>
      <c r="F380" s="8">
        <f>F381</f>
        <v>5445</v>
      </c>
    </row>
    <row r="381" spans="1:8" ht="15.75" x14ac:dyDescent="0.2">
      <c r="A381" s="4" t="s">
        <v>59</v>
      </c>
      <c r="B381" s="6" t="s">
        <v>28</v>
      </c>
      <c r="C381" s="6" t="s">
        <v>26</v>
      </c>
      <c r="D381" s="6" t="s">
        <v>341</v>
      </c>
      <c r="E381" s="6" t="s">
        <v>58</v>
      </c>
      <c r="F381" s="8">
        <v>5445</v>
      </c>
    </row>
    <row r="382" spans="1:8" ht="66" customHeight="1" x14ac:dyDescent="0.2">
      <c r="A382" s="4" t="s">
        <v>260</v>
      </c>
      <c r="B382" s="6" t="s">
        <v>28</v>
      </c>
      <c r="C382" s="6" t="s">
        <v>26</v>
      </c>
      <c r="D382" s="6" t="s">
        <v>261</v>
      </c>
      <c r="E382" s="6"/>
      <c r="F382" s="8">
        <f>F383</f>
        <v>12306</v>
      </c>
    </row>
    <row r="383" spans="1:8" ht="31.5" customHeight="1" x14ac:dyDescent="0.2">
      <c r="A383" s="4" t="s">
        <v>101</v>
      </c>
      <c r="B383" s="6" t="s">
        <v>28</v>
      </c>
      <c r="C383" s="6" t="s">
        <v>26</v>
      </c>
      <c r="D383" s="6" t="s">
        <v>261</v>
      </c>
      <c r="E383" s="6" t="s">
        <v>100</v>
      </c>
      <c r="F383" s="8">
        <f>F384</f>
        <v>12306</v>
      </c>
    </row>
    <row r="384" spans="1:8" ht="15.75" x14ac:dyDescent="0.2">
      <c r="A384" s="4" t="s">
        <v>59</v>
      </c>
      <c r="B384" s="6" t="s">
        <v>28</v>
      </c>
      <c r="C384" s="6" t="s">
        <v>26</v>
      </c>
      <c r="D384" s="6" t="s">
        <v>261</v>
      </c>
      <c r="E384" s="6" t="s">
        <v>58</v>
      </c>
      <c r="F384" s="8">
        <v>12306</v>
      </c>
    </row>
    <row r="385" spans="1:8" ht="78.75" customHeight="1" x14ac:dyDescent="0.2">
      <c r="A385" s="4" t="s">
        <v>287</v>
      </c>
      <c r="B385" s="6" t="s">
        <v>28</v>
      </c>
      <c r="C385" s="6" t="s">
        <v>26</v>
      </c>
      <c r="D385" s="6" t="s">
        <v>230</v>
      </c>
      <c r="E385" s="6"/>
      <c r="F385" s="3">
        <f>F386</f>
        <v>138049.29999999999</v>
      </c>
    </row>
    <row r="386" spans="1:8" ht="31.5" customHeight="1" x14ac:dyDescent="0.2">
      <c r="A386" s="4" t="s">
        <v>101</v>
      </c>
      <c r="B386" s="6" t="s">
        <v>28</v>
      </c>
      <c r="C386" s="6" t="s">
        <v>26</v>
      </c>
      <c r="D386" s="6" t="s">
        <v>230</v>
      </c>
      <c r="E386" s="6" t="s">
        <v>100</v>
      </c>
      <c r="F386" s="3">
        <f>F387</f>
        <v>138049.29999999999</v>
      </c>
    </row>
    <row r="387" spans="1:8" ht="15.75" x14ac:dyDescent="0.2">
      <c r="A387" s="4" t="s">
        <v>59</v>
      </c>
      <c r="B387" s="6" t="s">
        <v>28</v>
      </c>
      <c r="C387" s="6" t="s">
        <v>26</v>
      </c>
      <c r="D387" s="6" t="s">
        <v>265</v>
      </c>
      <c r="E387" s="6" t="s">
        <v>58</v>
      </c>
      <c r="F387" s="3">
        <v>138049.29999999999</v>
      </c>
    </row>
    <row r="388" spans="1:8" ht="31.5" x14ac:dyDescent="0.2">
      <c r="A388" s="4" t="s">
        <v>222</v>
      </c>
      <c r="B388" s="6" t="s">
        <v>28</v>
      </c>
      <c r="C388" s="6" t="s">
        <v>26</v>
      </c>
      <c r="D388" s="6" t="s">
        <v>333</v>
      </c>
      <c r="E388" s="6"/>
      <c r="F388" s="3">
        <f>F389</f>
        <v>85639.9</v>
      </c>
    </row>
    <row r="389" spans="1:8" ht="32.25" customHeight="1" x14ac:dyDescent="0.2">
      <c r="A389" s="4" t="s">
        <v>139</v>
      </c>
      <c r="B389" s="6" t="s">
        <v>28</v>
      </c>
      <c r="C389" s="6" t="s">
        <v>26</v>
      </c>
      <c r="D389" s="6" t="s">
        <v>333</v>
      </c>
      <c r="E389" s="6" t="s">
        <v>87</v>
      </c>
      <c r="F389" s="3">
        <f>F390</f>
        <v>85639.9</v>
      </c>
    </row>
    <row r="390" spans="1:8" ht="32.25" customHeight="1" x14ac:dyDescent="0.2">
      <c r="A390" s="4" t="s">
        <v>89</v>
      </c>
      <c r="B390" s="6" t="s">
        <v>28</v>
      </c>
      <c r="C390" s="6" t="s">
        <v>26</v>
      </c>
      <c r="D390" s="6" t="s">
        <v>333</v>
      </c>
      <c r="E390" s="6" t="s">
        <v>88</v>
      </c>
      <c r="F390" s="3">
        <v>85639.9</v>
      </c>
      <c r="H390" s="7"/>
    </row>
    <row r="391" spans="1:8" ht="79.5" customHeight="1" x14ac:dyDescent="0.2">
      <c r="A391" s="4" t="s">
        <v>287</v>
      </c>
      <c r="B391" s="6" t="s">
        <v>28</v>
      </c>
      <c r="C391" s="6" t="s">
        <v>26</v>
      </c>
      <c r="D391" s="6" t="s">
        <v>290</v>
      </c>
      <c r="E391" s="6"/>
      <c r="F391" s="3">
        <f>F392</f>
        <v>26158</v>
      </c>
    </row>
    <row r="392" spans="1:8" ht="33.75" customHeight="1" x14ac:dyDescent="0.2">
      <c r="A392" s="4" t="s">
        <v>101</v>
      </c>
      <c r="B392" s="6" t="s">
        <v>28</v>
      </c>
      <c r="C392" s="6" t="s">
        <v>26</v>
      </c>
      <c r="D392" s="6" t="s">
        <v>290</v>
      </c>
      <c r="E392" s="6" t="s">
        <v>100</v>
      </c>
      <c r="F392" s="3">
        <f>F393</f>
        <v>26158</v>
      </c>
    </row>
    <row r="393" spans="1:8" ht="15.75" x14ac:dyDescent="0.2">
      <c r="A393" s="4" t="s">
        <v>59</v>
      </c>
      <c r="B393" s="6" t="s">
        <v>28</v>
      </c>
      <c r="C393" s="6" t="s">
        <v>26</v>
      </c>
      <c r="D393" s="6" t="s">
        <v>290</v>
      </c>
      <c r="E393" s="6" t="s">
        <v>58</v>
      </c>
      <c r="F393" s="3">
        <v>26158</v>
      </c>
    </row>
    <row r="394" spans="1:8" ht="48.75" customHeight="1" x14ac:dyDescent="0.2">
      <c r="A394" s="4" t="s">
        <v>350</v>
      </c>
      <c r="B394" s="6" t="s">
        <v>28</v>
      </c>
      <c r="C394" s="6" t="s">
        <v>26</v>
      </c>
      <c r="D394" s="36" t="s">
        <v>346</v>
      </c>
      <c r="E394" s="6"/>
      <c r="F394" s="3">
        <f>F395</f>
        <v>98724.7</v>
      </c>
    </row>
    <row r="395" spans="1:8" ht="63" x14ac:dyDescent="0.2">
      <c r="A395" s="4" t="s">
        <v>345</v>
      </c>
      <c r="B395" s="6" t="s">
        <v>28</v>
      </c>
      <c r="C395" s="6" t="s">
        <v>26</v>
      </c>
      <c r="D395" s="6" t="s">
        <v>344</v>
      </c>
      <c r="E395" s="6"/>
      <c r="F395" s="3">
        <f>F396</f>
        <v>98724.7</v>
      </c>
    </row>
    <row r="396" spans="1:8" ht="31.5" x14ac:dyDescent="0.2">
      <c r="A396" s="4" t="s">
        <v>139</v>
      </c>
      <c r="B396" s="6" t="s">
        <v>28</v>
      </c>
      <c r="C396" s="6" t="s">
        <v>26</v>
      </c>
      <c r="D396" s="6" t="s">
        <v>344</v>
      </c>
      <c r="E396" s="6" t="s">
        <v>87</v>
      </c>
      <c r="F396" s="3">
        <f>F397</f>
        <v>98724.7</v>
      </c>
    </row>
    <row r="397" spans="1:8" ht="30.75" customHeight="1" x14ac:dyDescent="0.2">
      <c r="A397" s="4" t="s">
        <v>89</v>
      </c>
      <c r="B397" s="6" t="s">
        <v>28</v>
      </c>
      <c r="C397" s="6" t="s">
        <v>26</v>
      </c>
      <c r="D397" s="6" t="s">
        <v>344</v>
      </c>
      <c r="E397" s="6" t="s">
        <v>88</v>
      </c>
      <c r="F397" s="3">
        <v>98724.7</v>
      </c>
    </row>
    <row r="398" spans="1:8" ht="47.25" x14ac:dyDescent="0.2">
      <c r="A398" s="4" t="s">
        <v>262</v>
      </c>
      <c r="B398" s="6" t="s">
        <v>28</v>
      </c>
      <c r="C398" s="6" t="s">
        <v>26</v>
      </c>
      <c r="D398" s="6" t="s">
        <v>293</v>
      </c>
      <c r="E398" s="6"/>
      <c r="F398" s="3">
        <f>F402+F405+F399</f>
        <v>83519.399999999994</v>
      </c>
    </row>
    <row r="399" spans="1:8" ht="111.75" customHeight="1" x14ac:dyDescent="0.2">
      <c r="A399" s="25" t="s">
        <v>302</v>
      </c>
      <c r="B399" s="6" t="s">
        <v>28</v>
      </c>
      <c r="C399" s="6" t="s">
        <v>26</v>
      </c>
      <c r="D399" s="6" t="s">
        <v>301</v>
      </c>
      <c r="E399" s="6"/>
      <c r="F399" s="3">
        <f>F400</f>
        <v>2277</v>
      </c>
    </row>
    <row r="400" spans="1:8" ht="31.5" customHeight="1" x14ac:dyDescent="0.2">
      <c r="A400" s="4" t="s">
        <v>101</v>
      </c>
      <c r="B400" s="6" t="s">
        <v>28</v>
      </c>
      <c r="C400" s="6" t="s">
        <v>26</v>
      </c>
      <c r="D400" s="6" t="s">
        <v>301</v>
      </c>
      <c r="E400" s="6" t="s">
        <v>100</v>
      </c>
      <c r="F400" s="3">
        <f>F401</f>
        <v>2277</v>
      </c>
    </row>
    <row r="401" spans="1:7" ht="15.75" x14ac:dyDescent="0.2">
      <c r="A401" s="4" t="s">
        <v>59</v>
      </c>
      <c r="B401" s="6" t="s">
        <v>28</v>
      </c>
      <c r="C401" s="6" t="s">
        <v>26</v>
      </c>
      <c r="D401" s="6" t="s">
        <v>301</v>
      </c>
      <c r="E401" s="6" t="s">
        <v>58</v>
      </c>
      <c r="F401" s="3">
        <v>2277</v>
      </c>
    </row>
    <row r="402" spans="1:7" ht="95.25" customHeight="1" x14ac:dyDescent="0.2">
      <c r="A402" s="30" t="s">
        <v>340</v>
      </c>
      <c r="B402" s="6" t="s">
        <v>28</v>
      </c>
      <c r="C402" s="6" t="s">
        <v>26</v>
      </c>
      <c r="D402" s="6" t="s">
        <v>339</v>
      </c>
      <c r="E402" s="6"/>
      <c r="F402" s="3">
        <f>F403</f>
        <v>4612.3999999999996</v>
      </c>
    </row>
    <row r="403" spans="1:7" ht="31.5" customHeight="1" x14ac:dyDescent="0.2">
      <c r="A403" s="4" t="s">
        <v>101</v>
      </c>
      <c r="B403" s="6" t="s">
        <v>28</v>
      </c>
      <c r="C403" s="6" t="s">
        <v>26</v>
      </c>
      <c r="D403" s="6" t="s">
        <v>339</v>
      </c>
      <c r="E403" s="6" t="s">
        <v>100</v>
      </c>
      <c r="F403" s="3">
        <f>F404</f>
        <v>4612.3999999999996</v>
      </c>
    </row>
    <row r="404" spans="1:7" ht="16.5" customHeight="1" x14ac:dyDescent="0.2">
      <c r="A404" s="4" t="s">
        <v>59</v>
      </c>
      <c r="B404" s="6" t="s">
        <v>28</v>
      </c>
      <c r="C404" s="6" t="s">
        <v>26</v>
      </c>
      <c r="D404" s="6" t="s">
        <v>339</v>
      </c>
      <c r="E404" s="6" t="s">
        <v>58</v>
      </c>
      <c r="F404" s="3">
        <v>4612.3999999999996</v>
      </c>
    </row>
    <row r="405" spans="1:7" ht="143.25" customHeight="1" x14ac:dyDescent="0.2">
      <c r="A405" s="4" t="s">
        <v>271</v>
      </c>
      <c r="B405" s="6" t="s">
        <v>28</v>
      </c>
      <c r="C405" s="6" t="s">
        <v>26</v>
      </c>
      <c r="D405" s="6" t="s">
        <v>292</v>
      </c>
      <c r="E405" s="6"/>
      <c r="F405" s="1">
        <f>F406</f>
        <v>76630</v>
      </c>
    </row>
    <row r="406" spans="1:7" ht="32.25" customHeight="1" x14ac:dyDescent="0.2">
      <c r="A406" s="4" t="s">
        <v>101</v>
      </c>
      <c r="B406" s="6" t="s">
        <v>28</v>
      </c>
      <c r="C406" s="6" t="s">
        <v>26</v>
      </c>
      <c r="D406" s="6" t="s">
        <v>292</v>
      </c>
      <c r="E406" s="6" t="s">
        <v>100</v>
      </c>
      <c r="F406" s="1">
        <f>F407</f>
        <v>76630</v>
      </c>
    </row>
    <row r="407" spans="1:7" ht="15.75" x14ac:dyDescent="0.2">
      <c r="A407" s="4" t="s">
        <v>59</v>
      </c>
      <c r="B407" s="6" t="s">
        <v>28</v>
      </c>
      <c r="C407" s="6" t="s">
        <v>26</v>
      </c>
      <c r="D407" s="6" t="s">
        <v>292</v>
      </c>
      <c r="E407" s="6" t="s">
        <v>58</v>
      </c>
      <c r="F407" s="1">
        <v>76630</v>
      </c>
    </row>
    <row r="408" spans="1:7" ht="31.5" customHeight="1" x14ac:dyDescent="0.2">
      <c r="A408" s="4" t="s">
        <v>308</v>
      </c>
      <c r="B408" s="6" t="s">
        <v>28</v>
      </c>
      <c r="C408" s="6" t="s">
        <v>26</v>
      </c>
      <c r="D408" s="40" t="s">
        <v>235</v>
      </c>
      <c r="E408" s="6"/>
      <c r="F408" s="3">
        <f>F409</f>
        <v>65</v>
      </c>
    </row>
    <row r="409" spans="1:7" ht="31.5" x14ac:dyDescent="0.2">
      <c r="A409" s="4" t="s">
        <v>103</v>
      </c>
      <c r="B409" s="6" t="s">
        <v>28</v>
      </c>
      <c r="C409" s="6" t="s">
        <v>26</v>
      </c>
      <c r="D409" s="40" t="s">
        <v>236</v>
      </c>
      <c r="E409" s="6"/>
      <c r="F409" s="3">
        <f>F410</f>
        <v>65</v>
      </c>
    </row>
    <row r="410" spans="1:7" ht="31.5" customHeight="1" x14ac:dyDescent="0.2">
      <c r="A410" s="4" t="s">
        <v>101</v>
      </c>
      <c r="B410" s="6" t="s">
        <v>28</v>
      </c>
      <c r="C410" s="6" t="s">
        <v>26</v>
      </c>
      <c r="D410" s="40" t="s">
        <v>236</v>
      </c>
      <c r="E410" s="6" t="s">
        <v>100</v>
      </c>
      <c r="F410" s="3">
        <f>F411</f>
        <v>65</v>
      </c>
    </row>
    <row r="411" spans="1:7" ht="15.75" customHeight="1" x14ac:dyDescent="0.2">
      <c r="A411" s="4" t="s">
        <v>59</v>
      </c>
      <c r="B411" s="6" t="s">
        <v>28</v>
      </c>
      <c r="C411" s="6" t="s">
        <v>26</v>
      </c>
      <c r="D411" s="40" t="s">
        <v>236</v>
      </c>
      <c r="E411" s="6" t="s">
        <v>58</v>
      </c>
      <c r="F411" s="3">
        <v>65</v>
      </c>
    </row>
    <row r="412" spans="1:7" ht="17.45" customHeight="1" x14ac:dyDescent="0.2">
      <c r="A412" s="4" t="s">
        <v>215</v>
      </c>
      <c r="B412" s="6" t="s">
        <v>28</v>
      </c>
      <c r="C412" s="6" t="s">
        <v>26</v>
      </c>
      <c r="D412" s="6" t="s">
        <v>129</v>
      </c>
      <c r="E412" s="27"/>
      <c r="F412" s="8">
        <f>F413</f>
        <v>876.4</v>
      </c>
      <c r="G412" s="50"/>
    </row>
    <row r="413" spans="1:7" ht="34.15" customHeight="1" x14ac:dyDescent="0.2">
      <c r="A413" s="4" t="s">
        <v>216</v>
      </c>
      <c r="B413" s="6" t="s">
        <v>28</v>
      </c>
      <c r="C413" s="6" t="s">
        <v>26</v>
      </c>
      <c r="D413" s="6" t="s">
        <v>130</v>
      </c>
      <c r="E413" s="27"/>
      <c r="F413" s="8">
        <f>F414</f>
        <v>876.4</v>
      </c>
      <c r="G413" s="50"/>
    </row>
    <row r="414" spans="1:7" ht="34.15" customHeight="1" x14ac:dyDescent="0.2">
      <c r="A414" s="4" t="s">
        <v>217</v>
      </c>
      <c r="B414" s="6" t="s">
        <v>28</v>
      </c>
      <c r="C414" s="6" t="s">
        <v>26</v>
      </c>
      <c r="D414" s="6" t="s">
        <v>131</v>
      </c>
      <c r="E414" s="27"/>
      <c r="F414" s="8">
        <f>F415</f>
        <v>876.4</v>
      </c>
      <c r="G414" s="50"/>
    </row>
    <row r="415" spans="1:7" ht="33.6" customHeight="1" x14ac:dyDescent="0.2">
      <c r="A415" s="4" t="s">
        <v>139</v>
      </c>
      <c r="B415" s="6" t="s">
        <v>28</v>
      </c>
      <c r="C415" s="6" t="s">
        <v>26</v>
      </c>
      <c r="D415" s="6" t="s">
        <v>131</v>
      </c>
      <c r="E415" s="6" t="s">
        <v>87</v>
      </c>
      <c r="F415" s="8">
        <f>F416</f>
        <v>876.4</v>
      </c>
      <c r="G415" s="50"/>
    </row>
    <row r="416" spans="1:7" ht="33" customHeight="1" x14ac:dyDescent="0.2">
      <c r="A416" s="4" t="s">
        <v>89</v>
      </c>
      <c r="B416" s="6" t="s">
        <v>28</v>
      </c>
      <c r="C416" s="6" t="s">
        <v>26</v>
      </c>
      <c r="D416" s="6" t="s">
        <v>131</v>
      </c>
      <c r="E416" s="6" t="s">
        <v>88</v>
      </c>
      <c r="F416" s="8">
        <v>876.4</v>
      </c>
    </row>
    <row r="417" spans="1:8" ht="18" customHeight="1" x14ac:dyDescent="0.2">
      <c r="A417" s="4" t="s">
        <v>182</v>
      </c>
      <c r="B417" s="6" t="s">
        <v>28</v>
      </c>
      <c r="C417" s="6" t="s">
        <v>31</v>
      </c>
      <c r="D417" s="6"/>
      <c r="E417" s="6"/>
      <c r="F417" s="8">
        <f>F418</f>
        <v>394786</v>
      </c>
    </row>
    <row r="418" spans="1:8" ht="31.5" x14ac:dyDescent="0.2">
      <c r="A418" s="4" t="s">
        <v>351</v>
      </c>
      <c r="B418" s="6" t="s">
        <v>28</v>
      </c>
      <c r="C418" s="6" t="s">
        <v>31</v>
      </c>
      <c r="D418" s="6" t="s">
        <v>113</v>
      </c>
      <c r="E418" s="6"/>
      <c r="F418" s="8">
        <f>F419+F422</f>
        <v>394786</v>
      </c>
    </row>
    <row r="419" spans="1:8" ht="31.5" x14ac:dyDescent="0.2">
      <c r="A419" s="4" t="s">
        <v>103</v>
      </c>
      <c r="B419" s="6" t="s">
        <v>28</v>
      </c>
      <c r="C419" s="6" t="s">
        <v>31</v>
      </c>
      <c r="D419" s="6" t="s">
        <v>114</v>
      </c>
      <c r="E419" s="6"/>
      <c r="F419" s="8">
        <f>F420</f>
        <v>311986</v>
      </c>
    </row>
    <row r="420" spans="1:8" ht="33" customHeight="1" x14ac:dyDescent="0.2">
      <c r="A420" s="4" t="s">
        <v>101</v>
      </c>
      <c r="B420" s="6" t="s">
        <v>28</v>
      </c>
      <c r="C420" s="6" t="s">
        <v>31</v>
      </c>
      <c r="D420" s="6" t="s">
        <v>114</v>
      </c>
      <c r="E420" s="6" t="s">
        <v>100</v>
      </c>
      <c r="F420" s="8">
        <f>F421</f>
        <v>311986</v>
      </c>
    </row>
    <row r="421" spans="1:8" ht="18" customHeight="1" x14ac:dyDescent="0.2">
      <c r="A421" s="4" t="s">
        <v>90</v>
      </c>
      <c r="B421" s="6" t="s">
        <v>28</v>
      </c>
      <c r="C421" s="6" t="s">
        <v>31</v>
      </c>
      <c r="D421" s="6" t="s">
        <v>114</v>
      </c>
      <c r="E421" s="6" t="s">
        <v>58</v>
      </c>
      <c r="F421" s="8">
        <v>311986</v>
      </c>
      <c r="H421" s="7"/>
    </row>
    <row r="422" spans="1:8" ht="47.25" x14ac:dyDescent="0.2">
      <c r="A422" s="42" t="s">
        <v>220</v>
      </c>
      <c r="B422" s="6" t="s">
        <v>28</v>
      </c>
      <c r="C422" s="6" t="s">
        <v>31</v>
      </c>
      <c r="D422" s="40" t="s">
        <v>194</v>
      </c>
      <c r="E422" s="23"/>
      <c r="F422" s="8">
        <f>F423</f>
        <v>82800</v>
      </c>
    </row>
    <row r="423" spans="1:8" ht="33" customHeight="1" x14ac:dyDescent="0.2">
      <c r="A423" s="4" t="s">
        <v>101</v>
      </c>
      <c r="B423" s="6" t="s">
        <v>28</v>
      </c>
      <c r="C423" s="6" t="s">
        <v>31</v>
      </c>
      <c r="D423" s="40" t="s">
        <v>194</v>
      </c>
      <c r="E423" s="6" t="s">
        <v>100</v>
      </c>
      <c r="F423" s="8">
        <f>F424</f>
        <v>82800</v>
      </c>
    </row>
    <row r="424" spans="1:8" ht="15" customHeight="1" x14ac:dyDescent="0.2">
      <c r="A424" s="4" t="s">
        <v>59</v>
      </c>
      <c r="B424" s="6" t="s">
        <v>28</v>
      </c>
      <c r="C424" s="6" t="s">
        <v>31</v>
      </c>
      <c r="D424" s="40" t="s">
        <v>194</v>
      </c>
      <c r="E424" s="6" t="s">
        <v>58</v>
      </c>
      <c r="F424" s="8">
        <v>82800</v>
      </c>
    </row>
    <row r="425" spans="1:8" ht="15.75" x14ac:dyDescent="0.2">
      <c r="A425" s="4" t="s">
        <v>13</v>
      </c>
      <c r="B425" s="6" t="s">
        <v>28</v>
      </c>
      <c r="C425" s="6" t="s">
        <v>28</v>
      </c>
      <c r="D425" s="6"/>
      <c r="E425" s="6"/>
      <c r="F425" s="8">
        <f>F426</f>
        <v>2525</v>
      </c>
    </row>
    <row r="426" spans="1:8" ht="31.5" customHeight="1" x14ac:dyDescent="0.2">
      <c r="A426" s="4" t="s">
        <v>272</v>
      </c>
      <c r="B426" s="6" t="s">
        <v>28</v>
      </c>
      <c r="C426" s="6" t="s">
        <v>28</v>
      </c>
      <c r="D426" s="6" t="s">
        <v>115</v>
      </c>
      <c r="E426" s="6"/>
      <c r="F426" s="8">
        <f>F427</f>
        <v>2525</v>
      </c>
      <c r="G426" s="24"/>
    </row>
    <row r="427" spans="1:8" ht="31.5" x14ac:dyDescent="0.2">
      <c r="A427" s="4" t="s">
        <v>103</v>
      </c>
      <c r="B427" s="6" t="s">
        <v>28</v>
      </c>
      <c r="C427" s="6" t="s">
        <v>28</v>
      </c>
      <c r="D427" s="6" t="s">
        <v>116</v>
      </c>
      <c r="E427" s="6"/>
      <c r="F427" s="8">
        <f>F428+F432+F430</f>
        <v>2525</v>
      </c>
      <c r="G427" s="24"/>
    </row>
    <row r="428" spans="1:8" ht="31.5" x14ac:dyDescent="0.2">
      <c r="A428" s="4" t="s">
        <v>139</v>
      </c>
      <c r="B428" s="6" t="s">
        <v>28</v>
      </c>
      <c r="C428" s="6" t="s">
        <v>28</v>
      </c>
      <c r="D428" s="6" t="s">
        <v>116</v>
      </c>
      <c r="E428" s="6" t="s">
        <v>87</v>
      </c>
      <c r="F428" s="8">
        <f>F429</f>
        <v>50</v>
      </c>
      <c r="G428" s="24"/>
    </row>
    <row r="429" spans="1:8" ht="31.5" customHeight="1" x14ac:dyDescent="0.2">
      <c r="A429" s="4" t="s">
        <v>89</v>
      </c>
      <c r="B429" s="6" t="s">
        <v>28</v>
      </c>
      <c r="C429" s="6" t="s">
        <v>28</v>
      </c>
      <c r="D429" s="6" t="s">
        <v>116</v>
      </c>
      <c r="E429" s="6" t="s">
        <v>88</v>
      </c>
      <c r="F429" s="8">
        <v>50</v>
      </c>
      <c r="G429" s="24"/>
    </row>
    <row r="430" spans="1:8" ht="17.25" customHeight="1" x14ac:dyDescent="0.2">
      <c r="A430" s="4" t="s">
        <v>57</v>
      </c>
      <c r="B430" s="6" t="s">
        <v>28</v>
      </c>
      <c r="C430" s="6" t="s">
        <v>28</v>
      </c>
      <c r="D430" s="6" t="s">
        <v>116</v>
      </c>
      <c r="E430" s="6" t="s">
        <v>56</v>
      </c>
      <c r="F430" s="8">
        <f>F431</f>
        <v>1000</v>
      </c>
      <c r="G430" s="24"/>
    </row>
    <row r="431" spans="1:8" ht="15.75" x14ac:dyDescent="0.2">
      <c r="A431" s="4" t="s">
        <v>184</v>
      </c>
      <c r="B431" s="6" t="s">
        <v>28</v>
      </c>
      <c r="C431" s="6" t="s">
        <v>28</v>
      </c>
      <c r="D431" s="6" t="s">
        <v>116</v>
      </c>
      <c r="E431" s="6" t="s">
        <v>183</v>
      </c>
      <c r="F431" s="8">
        <v>1000</v>
      </c>
      <c r="G431" s="24"/>
    </row>
    <row r="432" spans="1:8" ht="31.5" customHeight="1" x14ac:dyDescent="0.2">
      <c r="A432" s="4" t="s">
        <v>101</v>
      </c>
      <c r="B432" s="6" t="s">
        <v>28</v>
      </c>
      <c r="C432" s="6" t="s">
        <v>28</v>
      </c>
      <c r="D432" s="6" t="s">
        <v>116</v>
      </c>
      <c r="E432" s="6" t="s">
        <v>100</v>
      </c>
      <c r="F432" s="8">
        <f>F433+F434</f>
        <v>1475</v>
      </c>
      <c r="G432" s="24"/>
    </row>
    <row r="433" spans="1:9" ht="15.75" x14ac:dyDescent="0.2">
      <c r="A433" s="4" t="s">
        <v>59</v>
      </c>
      <c r="B433" s="6" t="s">
        <v>28</v>
      </c>
      <c r="C433" s="6" t="s">
        <v>28</v>
      </c>
      <c r="D433" s="6" t="s">
        <v>116</v>
      </c>
      <c r="E433" s="6" t="s">
        <v>58</v>
      </c>
      <c r="F433" s="8">
        <v>475</v>
      </c>
      <c r="G433" s="24"/>
    </row>
    <row r="434" spans="1:9" ht="63.75" customHeight="1" x14ac:dyDescent="0.2">
      <c r="A434" s="30" t="s">
        <v>270</v>
      </c>
      <c r="B434" s="6" t="s">
        <v>28</v>
      </c>
      <c r="C434" s="6" t="s">
        <v>28</v>
      </c>
      <c r="D434" s="6" t="s">
        <v>116</v>
      </c>
      <c r="E434" s="6" t="s">
        <v>65</v>
      </c>
      <c r="F434" s="8">
        <v>1000</v>
      </c>
      <c r="G434" s="24"/>
    </row>
    <row r="435" spans="1:9" ht="15.75" x14ac:dyDescent="0.2">
      <c r="A435" s="4" t="s">
        <v>14</v>
      </c>
      <c r="B435" s="6" t="s">
        <v>28</v>
      </c>
      <c r="C435" s="6" t="s">
        <v>23</v>
      </c>
      <c r="D435" s="6"/>
      <c r="E435" s="6"/>
      <c r="F435" s="8">
        <f>F457+F436+F463+F471</f>
        <v>183771</v>
      </c>
    </row>
    <row r="436" spans="1:9" ht="31.5" x14ac:dyDescent="0.2">
      <c r="A436" s="4" t="s">
        <v>351</v>
      </c>
      <c r="B436" s="6" t="s">
        <v>28</v>
      </c>
      <c r="C436" s="6" t="s">
        <v>23</v>
      </c>
      <c r="D436" s="6" t="s">
        <v>113</v>
      </c>
      <c r="E436" s="6"/>
      <c r="F436" s="8">
        <f>F437+F448+F451+F454</f>
        <v>159047</v>
      </c>
    </row>
    <row r="437" spans="1:9" ht="31.5" x14ac:dyDescent="0.2">
      <c r="A437" s="4" t="s">
        <v>103</v>
      </c>
      <c r="B437" s="6" t="s">
        <v>28</v>
      </c>
      <c r="C437" s="6" t="s">
        <v>23</v>
      </c>
      <c r="D437" s="6" t="s">
        <v>114</v>
      </c>
      <c r="E437" s="6"/>
      <c r="F437" s="8">
        <f>F438+F440+F444+F446+F442</f>
        <v>72852</v>
      </c>
    </row>
    <row r="438" spans="1:9" ht="78.75" x14ac:dyDescent="0.2">
      <c r="A438" s="4" t="s">
        <v>78</v>
      </c>
      <c r="B438" s="6" t="s">
        <v>28</v>
      </c>
      <c r="C438" s="6" t="s">
        <v>23</v>
      </c>
      <c r="D438" s="6" t="s">
        <v>114</v>
      </c>
      <c r="E438" s="6" t="s">
        <v>55</v>
      </c>
      <c r="F438" s="8">
        <f>F439</f>
        <v>52104.5</v>
      </c>
    </row>
    <row r="439" spans="1:9" ht="32.25" customHeight="1" x14ac:dyDescent="0.2">
      <c r="A439" s="4" t="s">
        <v>85</v>
      </c>
      <c r="B439" s="6" t="s">
        <v>28</v>
      </c>
      <c r="C439" s="6" t="s">
        <v>23</v>
      </c>
      <c r="D439" s="6" t="s">
        <v>114</v>
      </c>
      <c r="E439" s="6" t="s">
        <v>84</v>
      </c>
      <c r="F439" s="8">
        <v>52104.5</v>
      </c>
      <c r="H439" s="7"/>
    </row>
    <row r="440" spans="1:9" ht="31.5" x14ac:dyDescent="0.2">
      <c r="A440" s="4" t="s">
        <v>139</v>
      </c>
      <c r="B440" s="6" t="s">
        <v>28</v>
      </c>
      <c r="C440" s="6" t="s">
        <v>23</v>
      </c>
      <c r="D440" s="6" t="s">
        <v>114</v>
      </c>
      <c r="E440" s="6" t="s">
        <v>87</v>
      </c>
      <c r="F440" s="8">
        <f>F441</f>
        <v>7878</v>
      </c>
    </row>
    <row r="441" spans="1:9" ht="31.5" customHeight="1" x14ac:dyDescent="0.2">
      <c r="A441" s="4" t="s">
        <v>89</v>
      </c>
      <c r="B441" s="6" t="s">
        <v>28</v>
      </c>
      <c r="C441" s="6" t="s">
        <v>23</v>
      </c>
      <c r="D441" s="6" t="s">
        <v>114</v>
      </c>
      <c r="E441" s="6" t="s">
        <v>88</v>
      </c>
      <c r="F441" s="8">
        <v>7878</v>
      </c>
      <c r="H441" s="7"/>
    </row>
    <row r="442" spans="1:9" ht="18.75" customHeight="1" x14ac:dyDescent="0.2">
      <c r="A442" s="4" t="s">
        <v>57</v>
      </c>
      <c r="B442" s="6" t="s">
        <v>28</v>
      </c>
      <c r="C442" s="6" t="s">
        <v>23</v>
      </c>
      <c r="D442" s="6" t="s">
        <v>114</v>
      </c>
      <c r="E442" s="6" t="s">
        <v>56</v>
      </c>
      <c r="F442" s="8">
        <f>F443</f>
        <v>50</v>
      </c>
    </row>
    <row r="443" spans="1:9" ht="15.75" x14ac:dyDescent="0.2">
      <c r="A443" s="4" t="s">
        <v>184</v>
      </c>
      <c r="B443" s="6" t="s">
        <v>28</v>
      </c>
      <c r="C443" s="6" t="s">
        <v>23</v>
      </c>
      <c r="D443" s="6" t="s">
        <v>114</v>
      </c>
      <c r="E443" s="6" t="s">
        <v>183</v>
      </c>
      <c r="F443" s="8">
        <v>50</v>
      </c>
    </row>
    <row r="444" spans="1:9" ht="30" customHeight="1" x14ac:dyDescent="0.2">
      <c r="A444" s="4" t="s">
        <v>101</v>
      </c>
      <c r="B444" s="6" t="s">
        <v>28</v>
      </c>
      <c r="C444" s="6" t="s">
        <v>23</v>
      </c>
      <c r="D444" s="6" t="s">
        <v>114</v>
      </c>
      <c r="E444" s="6" t="s">
        <v>100</v>
      </c>
      <c r="F444" s="8">
        <f>F445</f>
        <v>12806</v>
      </c>
    </row>
    <row r="445" spans="1:9" ht="15.75" x14ac:dyDescent="0.2">
      <c r="A445" s="4" t="s">
        <v>59</v>
      </c>
      <c r="B445" s="6" t="s">
        <v>28</v>
      </c>
      <c r="C445" s="6" t="s">
        <v>23</v>
      </c>
      <c r="D445" s="6" t="s">
        <v>114</v>
      </c>
      <c r="E445" s="6" t="s">
        <v>58</v>
      </c>
      <c r="F445" s="8">
        <v>12806</v>
      </c>
      <c r="H445" s="7"/>
      <c r="I445" s="7"/>
    </row>
    <row r="446" spans="1:9" ht="15.75" x14ac:dyDescent="0.2">
      <c r="A446" s="4" t="s">
        <v>94</v>
      </c>
      <c r="B446" s="6" t="s">
        <v>28</v>
      </c>
      <c r="C446" s="6" t="s">
        <v>23</v>
      </c>
      <c r="D446" s="6" t="s">
        <v>114</v>
      </c>
      <c r="E446" s="6" t="s">
        <v>93</v>
      </c>
      <c r="F446" s="8">
        <f>F447</f>
        <v>13.5</v>
      </c>
    </row>
    <row r="447" spans="1:9" ht="15.75" x14ac:dyDescent="0.2">
      <c r="A447" s="4" t="s">
        <v>72</v>
      </c>
      <c r="B447" s="6" t="s">
        <v>28</v>
      </c>
      <c r="C447" s="6" t="s">
        <v>23</v>
      </c>
      <c r="D447" s="6" t="s">
        <v>114</v>
      </c>
      <c r="E447" s="6" t="s">
        <v>73</v>
      </c>
      <c r="F447" s="8">
        <v>13.5</v>
      </c>
    </row>
    <row r="448" spans="1:9" ht="47.25" x14ac:dyDescent="0.2">
      <c r="A448" s="42" t="s">
        <v>220</v>
      </c>
      <c r="B448" s="6" t="s">
        <v>28</v>
      </c>
      <c r="C448" s="6" t="s">
        <v>23</v>
      </c>
      <c r="D448" s="40" t="s">
        <v>194</v>
      </c>
      <c r="E448" s="23"/>
      <c r="F448" s="8">
        <f>F449</f>
        <v>31600</v>
      </c>
    </row>
    <row r="449" spans="1:9" ht="78.75" x14ac:dyDescent="0.2">
      <c r="A449" s="4" t="s">
        <v>78</v>
      </c>
      <c r="B449" s="6" t="s">
        <v>28</v>
      </c>
      <c r="C449" s="6" t="s">
        <v>23</v>
      </c>
      <c r="D449" s="40" t="s">
        <v>194</v>
      </c>
      <c r="E449" s="6" t="s">
        <v>55</v>
      </c>
      <c r="F449" s="8">
        <f>F450</f>
        <v>31600</v>
      </c>
    </row>
    <row r="450" spans="1:9" ht="31.5" customHeight="1" x14ac:dyDescent="0.2">
      <c r="A450" s="4" t="s">
        <v>85</v>
      </c>
      <c r="B450" s="6" t="s">
        <v>28</v>
      </c>
      <c r="C450" s="6" t="s">
        <v>23</v>
      </c>
      <c r="D450" s="40" t="s">
        <v>194</v>
      </c>
      <c r="E450" s="6" t="s">
        <v>84</v>
      </c>
      <c r="F450" s="8">
        <v>31600</v>
      </c>
      <c r="H450" s="7"/>
    </row>
    <row r="451" spans="1:9" ht="33" customHeight="1" x14ac:dyDescent="0.2">
      <c r="A451" s="4" t="s">
        <v>280</v>
      </c>
      <c r="B451" s="6" t="s">
        <v>28</v>
      </c>
      <c r="C451" s="6" t="s">
        <v>23</v>
      </c>
      <c r="D451" s="6" t="s">
        <v>281</v>
      </c>
      <c r="E451" s="6"/>
      <c r="F451" s="8">
        <f>F452</f>
        <v>53095</v>
      </c>
    </row>
    <row r="452" spans="1:9" ht="30.75" customHeight="1" x14ac:dyDescent="0.2">
      <c r="A452" s="4" t="s">
        <v>101</v>
      </c>
      <c r="B452" s="6" t="s">
        <v>28</v>
      </c>
      <c r="C452" s="6" t="s">
        <v>23</v>
      </c>
      <c r="D452" s="6" t="s">
        <v>281</v>
      </c>
      <c r="E452" s="6" t="s">
        <v>100</v>
      </c>
      <c r="F452" s="8">
        <f>F453</f>
        <v>53095</v>
      </c>
    </row>
    <row r="453" spans="1:9" ht="16.5" customHeight="1" x14ac:dyDescent="0.25">
      <c r="A453" s="4" t="s">
        <v>59</v>
      </c>
      <c r="B453" s="6" t="s">
        <v>28</v>
      </c>
      <c r="C453" s="6" t="s">
        <v>23</v>
      </c>
      <c r="D453" s="6" t="s">
        <v>281</v>
      </c>
      <c r="E453" s="6" t="s">
        <v>58</v>
      </c>
      <c r="F453" s="8">
        <v>53095</v>
      </c>
      <c r="G453" s="53"/>
      <c r="H453" s="7"/>
      <c r="I453" s="7"/>
    </row>
    <row r="454" spans="1:9" ht="82.5" customHeight="1" x14ac:dyDescent="0.2">
      <c r="A454" s="4" t="s">
        <v>278</v>
      </c>
      <c r="B454" s="6" t="s">
        <v>28</v>
      </c>
      <c r="C454" s="6" t="s">
        <v>23</v>
      </c>
      <c r="D454" s="6" t="s">
        <v>277</v>
      </c>
      <c r="E454" s="6"/>
      <c r="F454" s="8">
        <f>F455</f>
        <v>1500</v>
      </c>
    </row>
    <row r="455" spans="1:9" ht="32.25" customHeight="1" x14ac:dyDescent="0.2">
      <c r="A455" s="4" t="s">
        <v>101</v>
      </c>
      <c r="B455" s="6" t="s">
        <v>28</v>
      </c>
      <c r="C455" s="6" t="s">
        <v>23</v>
      </c>
      <c r="D455" s="6" t="s">
        <v>277</v>
      </c>
      <c r="E455" s="6" t="s">
        <v>100</v>
      </c>
      <c r="F455" s="8">
        <f>F456</f>
        <v>1500</v>
      </c>
    </row>
    <row r="456" spans="1:9" ht="16.5" customHeight="1" x14ac:dyDescent="0.2">
      <c r="A456" s="4" t="s">
        <v>59</v>
      </c>
      <c r="B456" s="6" t="s">
        <v>28</v>
      </c>
      <c r="C456" s="6" t="s">
        <v>23</v>
      </c>
      <c r="D456" s="6" t="s">
        <v>277</v>
      </c>
      <c r="E456" s="6" t="s">
        <v>58</v>
      </c>
      <c r="F456" s="8">
        <v>1500</v>
      </c>
    </row>
    <row r="457" spans="1:9" ht="31.5" x14ac:dyDescent="0.2">
      <c r="A457" s="4" t="s">
        <v>70</v>
      </c>
      <c r="B457" s="6" t="s">
        <v>28</v>
      </c>
      <c r="C457" s="6" t="s">
        <v>23</v>
      </c>
      <c r="D457" s="6" t="s">
        <v>202</v>
      </c>
      <c r="E457" s="6"/>
      <c r="F457" s="8">
        <f>F458</f>
        <v>12196</v>
      </c>
    </row>
    <row r="458" spans="1:9" ht="17.25" customHeight="1" x14ac:dyDescent="0.2">
      <c r="A458" s="4" t="s">
        <v>71</v>
      </c>
      <c r="B458" s="6" t="s">
        <v>28</v>
      </c>
      <c r="C458" s="6" t="s">
        <v>23</v>
      </c>
      <c r="D458" s="6" t="s">
        <v>203</v>
      </c>
      <c r="E458" s="6"/>
      <c r="F458" s="8">
        <f>F459+F461</f>
        <v>12196</v>
      </c>
    </row>
    <row r="459" spans="1:9" ht="78.75" x14ac:dyDescent="0.2">
      <c r="A459" s="4" t="s">
        <v>78</v>
      </c>
      <c r="B459" s="6" t="s">
        <v>28</v>
      </c>
      <c r="C459" s="6" t="s">
        <v>23</v>
      </c>
      <c r="D459" s="6" t="s">
        <v>203</v>
      </c>
      <c r="E459" s="6" t="s">
        <v>55</v>
      </c>
      <c r="F459" s="8">
        <f>F460</f>
        <v>12123.2</v>
      </c>
    </row>
    <row r="460" spans="1:9" ht="32.25" customHeight="1" x14ac:dyDescent="0.2">
      <c r="A460" s="4" t="s">
        <v>85</v>
      </c>
      <c r="B460" s="6" t="s">
        <v>28</v>
      </c>
      <c r="C460" s="6" t="s">
        <v>23</v>
      </c>
      <c r="D460" s="6" t="s">
        <v>203</v>
      </c>
      <c r="E460" s="6" t="s">
        <v>84</v>
      </c>
      <c r="F460" s="8">
        <v>12123.2</v>
      </c>
    </row>
    <row r="461" spans="1:9" ht="31.5" x14ac:dyDescent="0.2">
      <c r="A461" s="4" t="s">
        <v>139</v>
      </c>
      <c r="B461" s="6" t="s">
        <v>28</v>
      </c>
      <c r="C461" s="6" t="s">
        <v>23</v>
      </c>
      <c r="D461" s="6" t="s">
        <v>203</v>
      </c>
      <c r="E461" s="6" t="s">
        <v>87</v>
      </c>
      <c r="F461" s="8">
        <f>F462</f>
        <v>72.8</v>
      </c>
    </row>
    <row r="462" spans="1:9" ht="30.75" customHeight="1" x14ac:dyDescent="0.2">
      <c r="A462" s="4" t="s">
        <v>89</v>
      </c>
      <c r="B462" s="6" t="s">
        <v>28</v>
      </c>
      <c r="C462" s="6" t="s">
        <v>23</v>
      </c>
      <c r="D462" s="6" t="s">
        <v>203</v>
      </c>
      <c r="E462" s="6" t="s">
        <v>88</v>
      </c>
      <c r="F462" s="8">
        <v>72.8</v>
      </c>
    </row>
    <row r="463" spans="1:9" ht="45.75" customHeight="1" x14ac:dyDescent="0.2">
      <c r="A463" s="4" t="s">
        <v>205</v>
      </c>
      <c r="B463" s="6" t="s">
        <v>28</v>
      </c>
      <c r="C463" s="6" t="s">
        <v>23</v>
      </c>
      <c r="D463" s="6" t="s">
        <v>206</v>
      </c>
      <c r="E463" s="6"/>
      <c r="F463" s="8">
        <f>F464</f>
        <v>12408</v>
      </c>
    </row>
    <row r="464" spans="1:9" ht="78.75" x14ac:dyDescent="0.2">
      <c r="A464" s="4" t="s">
        <v>227</v>
      </c>
      <c r="B464" s="6" t="s">
        <v>28</v>
      </c>
      <c r="C464" s="6" t="s">
        <v>23</v>
      </c>
      <c r="D464" s="6" t="s">
        <v>362</v>
      </c>
      <c r="E464" s="6"/>
      <c r="F464" s="8">
        <f>F465+F467+F469</f>
        <v>12408</v>
      </c>
    </row>
    <row r="465" spans="1:9" ht="78.75" x14ac:dyDescent="0.2">
      <c r="A465" s="4" t="s">
        <v>78</v>
      </c>
      <c r="B465" s="6" t="s">
        <v>28</v>
      </c>
      <c r="C465" s="6" t="s">
        <v>23</v>
      </c>
      <c r="D465" s="6" t="s">
        <v>362</v>
      </c>
      <c r="E465" s="6" t="s">
        <v>55</v>
      </c>
      <c r="F465" s="8">
        <f>F466</f>
        <v>11820</v>
      </c>
    </row>
    <row r="466" spans="1:9" ht="35.25" customHeight="1" x14ac:dyDescent="0.2">
      <c r="A466" s="4" t="s">
        <v>85</v>
      </c>
      <c r="B466" s="6" t="s">
        <v>28</v>
      </c>
      <c r="C466" s="6" t="s">
        <v>23</v>
      </c>
      <c r="D466" s="6" t="s">
        <v>362</v>
      </c>
      <c r="E466" s="6" t="s">
        <v>84</v>
      </c>
      <c r="F466" s="8">
        <v>11820</v>
      </c>
    </row>
    <row r="467" spans="1:9" ht="31.5" x14ac:dyDescent="0.2">
      <c r="A467" s="4" t="s">
        <v>139</v>
      </c>
      <c r="B467" s="6" t="s">
        <v>28</v>
      </c>
      <c r="C467" s="6" t="s">
        <v>23</v>
      </c>
      <c r="D467" s="6" t="s">
        <v>214</v>
      </c>
      <c r="E467" s="6" t="s">
        <v>87</v>
      </c>
      <c r="F467" s="8">
        <f>F468</f>
        <v>583</v>
      </c>
    </row>
    <row r="468" spans="1:9" ht="33.75" customHeight="1" x14ac:dyDescent="0.2">
      <c r="A468" s="4" t="s">
        <v>89</v>
      </c>
      <c r="B468" s="6" t="s">
        <v>28</v>
      </c>
      <c r="C468" s="6" t="s">
        <v>23</v>
      </c>
      <c r="D468" s="6" t="s">
        <v>214</v>
      </c>
      <c r="E468" s="6" t="s">
        <v>88</v>
      </c>
      <c r="F468" s="8">
        <v>583</v>
      </c>
    </row>
    <row r="469" spans="1:9" ht="15.75" x14ac:dyDescent="0.2">
      <c r="A469" s="4" t="s">
        <v>94</v>
      </c>
      <c r="B469" s="6" t="s">
        <v>28</v>
      </c>
      <c r="C469" s="6" t="s">
        <v>23</v>
      </c>
      <c r="D469" s="6" t="s">
        <v>362</v>
      </c>
      <c r="E469" s="6" t="s">
        <v>93</v>
      </c>
      <c r="F469" s="8">
        <f>F470</f>
        <v>5</v>
      </c>
    </row>
    <row r="470" spans="1:9" ht="15.75" x14ac:dyDescent="0.2">
      <c r="A470" s="4" t="s">
        <v>72</v>
      </c>
      <c r="B470" s="6" t="s">
        <v>28</v>
      </c>
      <c r="C470" s="6" t="s">
        <v>23</v>
      </c>
      <c r="D470" s="6" t="s">
        <v>362</v>
      </c>
      <c r="E470" s="6" t="s">
        <v>73</v>
      </c>
      <c r="F470" s="8">
        <v>5</v>
      </c>
    </row>
    <row r="471" spans="1:9" ht="15.75" x14ac:dyDescent="0.2">
      <c r="A471" s="4" t="s">
        <v>74</v>
      </c>
      <c r="B471" s="6" t="s">
        <v>28</v>
      </c>
      <c r="C471" s="6" t="s">
        <v>23</v>
      </c>
      <c r="D471" s="6" t="s">
        <v>142</v>
      </c>
      <c r="E471" s="6"/>
      <c r="F471" s="8">
        <f>F472</f>
        <v>120</v>
      </c>
    </row>
    <row r="472" spans="1:9" ht="15.75" x14ac:dyDescent="0.2">
      <c r="A472" s="4" t="s">
        <v>249</v>
      </c>
      <c r="B472" s="6" t="s">
        <v>28</v>
      </c>
      <c r="C472" s="6" t="s">
        <v>23</v>
      </c>
      <c r="D472" s="6" t="s">
        <v>250</v>
      </c>
      <c r="E472" s="6"/>
      <c r="F472" s="8">
        <f>F473</f>
        <v>120</v>
      </c>
    </row>
    <row r="473" spans="1:9" ht="64.5" customHeight="1" x14ac:dyDescent="0.2">
      <c r="A473" s="4" t="s">
        <v>284</v>
      </c>
      <c r="B473" s="6" t="s">
        <v>28</v>
      </c>
      <c r="C473" s="6" t="s">
        <v>23</v>
      </c>
      <c r="D473" s="6" t="s">
        <v>253</v>
      </c>
      <c r="E473" s="6"/>
      <c r="F473" s="8">
        <f>F474</f>
        <v>120</v>
      </c>
    </row>
    <row r="474" spans="1:9" ht="15.75" customHeight="1" x14ac:dyDescent="0.2">
      <c r="A474" s="4" t="s">
        <v>57</v>
      </c>
      <c r="B474" s="6" t="s">
        <v>28</v>
      </c>
      <c r="C474" s="6" t="s">
        <v>23</v>
      </c>
      <c r="D474" s="6" t="s">
        <v>253</v>
      </c>
      <c r="E474" s="6" t="s">
        <v>56</v>
      </c>
      <c r="F474" s="8">
        <f>F475</f>
        <v>120</v>
      </c>
    </row>
    <row r="475" spans="1:9" ht="31.5" x14ac:dyDescent="0.2">
      <c r="A475" s="4" t="s">
        <v>108</v>
      </c>
      <c r="B475" s="6" t="s">
        <v>28</v>
      </c>
      <c r="C475" s="6" t="s">
        <v>23</v>
      </c>
      <c r="D475" s="6" t="s">
        <v>253</v>
      </c>
      <c r="E475" s="6" t="s">
        <v>91</v>
      </c>
      <c r="F475" s="8">
        <v>120</v>
      </c>
    </row>
    <row r="476" spans="1:9" ht="18.75" customHeight="1" x14ac:dyDescent="0.2">
      <c r="A476" s="26" t="s">
        <v>99</v>
      </c>
      <c r="B476" s="27" t="s">
        <v>25</v>
      </c>
      <c r="C476" s="27"/>
      <c r="D476" s="27"/>
      <c r="E476" s="27"/>
      <c r="F476" s="28">
        <f>F477+F495</f>
        <v>415303.8</v>
      </c>
      <c r="G476" s="56"/>
      <c r="H476" s="57"/>
      <c r="I476" s="57"/>
    </row>
    <row r="477" spans="1:9" ht="17.25" customHeight="1" x14ac:dyDescent="0.2">
      <c r="A477" s="4" t="s">
        <v>15</v>
      </c>
      <c r="B477" s="6" t="s">
        <v>25</v>
      </c>
      <c r="C477" s="6" t="s">
        <v>27</v>
      </c>
      <c r="D477" s="6"/>
      <c r="E477" s="6"/>
      <c r="F477" s="8">
        <f>F478</f>
        <v>292508.79999999999</v>
      </c>
    </row>
    <row r="478" spans="1:9" ht="31.5" x14ac:dyDescent="0.2">
      <c r="A478" s="4" t="s">
        <v>306</v>
      </c>
      <c r="B478" s="6" t="s">
        <v>25</v>
      </c>
      <c r="C478" s="6" t="s">
        <v>27</v>
      </c>
      <c r="D478" s="6" t="s">
        <v>117</v>
      </c>
      <c r="E478" s="6"/>
      <c r="F478" s="8">
        <f>F479+F482+F488+F485</f>
        <v>292508.79999999999</v>
      </c>
    </row>
    <row r="479" spans="1:9" ht="31.5" x14ac:dyDescent="0.2">
      <c r="A479" s="4" t="s">
        <v>103</v>
      </c>
      <c r="B479" s="6" t="s">
        <v>25</v>
      </c>
      <c r="C479" s="6" t="s">
        <v>27</v>
      </c>
      <c r="D479" s="6" t="s">
        <v>118</v>
      </c>
      <c r="E479" s="6"/>
      <c r="F479" s="8">
        <f>F480</f>
        <v>224557</v>
      </c>
    </row>
    <row r="480" spans="1:9" ht="33" customHeight="1" x14ac:dyDescent="0.2">
      <c r="A480" s="4" t="s">
        <v>101</v>
      </c>
      <c r="B480" s="6" t="s">
        <v>25</v>
      </c>
      <c r="C480" s="6" t="s">
        <v>27</v>
      </c>
      <c r="D480" s="6" t="s">
        <v>118</v>
      </c>
      <c r="E480" s="6" t="s">
        <v>100</v>
      </c>
      <c r="F480" s="8">
        <f>F481</f>
        <v>224557</v>
      </c>
    </row>
    <row r="481" spans="1:7" ht="18.75" customHeight="1" x14ac:dyDescent="0.2">
      <c r="A481" s="4" t="s">
        <v>59</v>
      </c>
      <c r="B481" s="6" t="s">
        <v>25</v>
      </c>
      <c r="C481" s="6" t="s">
        <v>27</v>
      </c>
      <c r="D481" s="6" t="s">
        <v>118</v>
      </c>
      <c r="E481" s="6" t="s">
        <v>58</v>
      </c>
      <c r="F481" s="8">
        <v>224557</v>
      </c>
    </row>
    <row r="482" spans="1:7" ht="47.25" x14ac:dyDescent="0.2">
      <c r="A482" s="42" t="s">
        <v>220</v>
      </c>
      <c r="B482" s="6" t="s">
        <v>25</v>
      </c>
      <c r="C482" s="6" t="s">
        <v>27</v>
      </c>
      <c r="D482" s="40" t="s">
        <v>245</v>
      </c>
      <c r="E482" s="23"/>
      <c r="F482" s="8">
        <f>F483</f>
        <v>57900</v>
      </c>
    </row>
    <row r="483" spans="1:7" ht="32.25" customHeight="1" x14ac:dyDescent="0.2">
      <c r="A483" s="4" t="s">
        <v>101</v>
      </c>
      <c r="B483" s="6" t="s">
        <v>25</v>
      </c>
      <c r="C483" s="6" t="s">
        <v>27</v>
      </c>
      <c r="D483" s="40" t="s">
        <v>245</v>
      </c>
      <c r="E483" s="6" t="s">
        <v>100</v>
      </c>
      <c r="F483" s="8">
        <f>F484</f>
        <v>57900</v>
      </c>
    </row>
    <row r="484" spans="1:7" ht="18.75" customHeight="1" x14ac:dyDescent="0.2">
      <c r="A484" s="4" t="s">
        <v>59</v>
      </c>
      <c r="B484" s="6" t="s">
        <v>25</v>
      </c>
      <c r="C484" s="6" t="s">
        <v>27</v>
      </c>
      <c r="D484" s="40" t="s">
        <v>245</v>
      </c>
      <c r="E484" s="6" t="s">
        <v>58</v>
      </c>
      <c r="F484" s="8">
        <v>57900</v>
      </c>
    </row>
    <row r="485" spans="1:7" ht="63" customHeight="1" x14ac:dyDescent="0.2">
      <c r="A485" s="4" t="s">
        <v>358</v>
      </c>
      <c r="B485" s="6" t="s">
        <v>25</v>
      </c>
      <c r="C485" s="6" t="s">
        <v>27</v>
      </c>
      <c r="D485" s="40" t="s">
        <v>359</v>
      </c>
      <c r="E485" s="6"/>
      <c r="F485" s="8">
        <f>F486</f>
        <v>3460</v>
      </c>
      <c r="G485" s="50"/>
    </row>
    <row r="486" spans="1:7" ht="32.25" customHeight="1" x14ac:dyDescent="0.2">
      <c r="A486" s="4" t="s">
        <v>101</v>
      </c>
      <c r="B486" s="6" t="s">
        <v>25</v>
      </c>
      <c r="C486" s="6" t="s">
        <v>27</v>
      </c>
      <c r="D486" s="40" t="s">
        <v>359</v>
      </c>
      <c r="E486" s="6" t="s">
        <v>100</v>
      </c>
      <c r="F486" s="8">
        <f>F487</f>
        <v>3460</v>
      </c>
      <c r="G486" s="50"/>
    </row>
    <row r="487" spans="1:7" ht="16.5" customHeight="1" x14ac:dyDescent="0.2">
      <c r="A487" s="4" t="s">
        <v>59</v>
      </c>
      <c r="B487" s="6" t="s">
        <v>25</v>
      </c>
      <c r="C487" s="6" t="s">
        <v>27</v>
      </c>
      <c r="D487" s="40" t="s">
        <v>359</v>
      </c>
      <c r="E487" s="6" t="s">
        <v>58</v>
      </c>
      <c r="F487" s="8">
        <v>3460</v>
      </c>
    </row>
    <row r="488" spans="1:7" ht="47.25" x14ac:dyDescent="0.2">
      <c r="A488" s="4" t="s">
        <v>297</v>
      </c>
      <c r="B488" s="6" t="s">
        <v>25</v>
      </c>
      <c r="C488" s="6" t="s">
        <v>27</v>
      </c>
      <c r="D488" s="40" t="s">
        <v>296</v>
      </c>
      <c r="E488" s="6"/>
      <c r="F488" s="8">
        <f>F492+F489</f>
        <v>6591.8</v>
      </c>
    </row>
    <row r="489" spans="1:7" ht="80.25" customHeight="1" x14ac:dyDescent="0.2">
      <c r="A489" s="4" t="s">
        <v>343</v>
      </c>
      <c r="B489" s="6" t="s">
        <v>25</v>
      </c>
      <c r="C489" s="6" t="s">
        <v>27</v>
      </c>
      <c r="D489" s="40" t="s">
        <v>342</v>
      </c>
      <c r="E489" s="6"/>
      <c r="F489" s="8">
        <f>F490</f>
        <v>2979.8</v>
      </c>
    </row>
    <row r="490" spans="1:7" ht="31.5" customHeight="1" x14ac:dyDescent="0.2">
      <c r="A490" s="4" t="s">
        <v>101</v>
      </c>
      <c r="B490" s="6" t="s">
        <v>25</v>
      </c>
      <c r="C490" s="6" t="s">
        <v>27</v>
      </c>
      <c r="D490" s="40" t="s">
        <v>342</v>
      </c>
      <c r="E490" s="6" t="s">
        <v>100</v>
      </c>
      <c r="F490" s="8">
        <f>F491</f>
        <v>2979.8</v>
      </c>
    </row>
    <row r="491" spans="1:7" ht="18.75" customHeight="1" x14ac:dyDescent="0.2">
      <c r="A491" s="4" t="s">
        <v>59</v>
      </c>
      <c r="B491" s="6" t="s">
        <v>25</v>
      </c>
      <c r="C491" s="6" t="s">
        <v>27</v>
      </c>
      <c r="D491" s="40" t="s">
        <v>342</v>
      </c>
      <c r="E491" s="6" t="s">
        <v>58</v>
      </c>
      <c r="F491" s="8">
        <v>2979.8</v>
      </c>
    </row>
    <row r="492" spans="1:7" ht="96" customHeight="1" x14ac:dyDescent="0.2">
      <c r="A492" s="4" t="s">
        <v>331</v>
      </c>
      <c r="B492" s="6" t="s">
        <v>25</v>
      </c>
      <c r="C492" s="6" t="s">
        <v>27</v>
      </c>
      <c r="D492" s="40" t="s">
        <v>332</v>
      </c>
      <c r="E492" s="6"/>
      <c r="F492" s="8">
        <f>F493</f>
        <v>3612</v>
      </c>
    </row>
    <row r="493" spans="1:7" ht="34.5" customHeight="1" x14ac:dyDescent="0.2">
      <c r="A493" s="4" t="s">
        <v>101</v>
      </c>
      <c r="B493" s="6" t="s">
        <v>25</v>
      </c>
      <c r="C493" s="6" t="s">
        <v>27</v>
      </c>
      <c r="D493" s="40" t="s">
        <v>332</v>
      </c>
      <c r="E493" s="6" t="s">
        <v>100</v>
      </c>
      <c r="F493" s="8">
        <f>F494</f>
        <v>3612</v>
      </c>
    </row>
    <row r="494" spans="1:7" ht="18.75" customHeight="1" x14ac:dyDescent="0.2">
      <c r="A494" s="4" t="s">
        <v>59</v>
      </c>
      <c r="B494" s="6" t="s">
        <v>25</v>
      </c>
      <c r="C494" s="6" t="s">
        <v>27</v>
      </c>
      <c r="D494" s="40" t="s">
        <v>332</v>
      </c>
      <c r="E494" s="6" t="s">
        <v>58</v>
      </c>
      <c r="F494" s="8">
        <v>3612</v>
      </c>
    </row>
    <row r="495" spans="1:7" ht="15.75" customHeight="1" x14ac:dyDescent="0.2">
      <c r="A495" s="4" t="s">
        <v>52</v>
      </c>
      <c r="B495" s="6" t="s">
        <v>25</v>
      </c>
      <c r="C495" s="6" t="s">
        <v>24</v>
      </c>
      <c r="D495" s="6"/>
      <c r="E495" s="6"/>
      <c r="F495" s="8">
        <f>F509+F496</f>
        <v>122795</v>
      </c>
    </row>
    <row r="496" spans="1:7" ht="31.5" x14ac:dyDescent="0.2">
      <c r="A496" s="4" t="s">
        <v>306</v>
      </c>
      <c r="B496" s="6" t="s">
        <v>25</v>
      </c>
      <c r="C496" s="6" t="s">
        <v>24</v>
      </c>
      <c r="D496" s="6" t="s">
        <v>117</v>
      </c>
      <c r="E496" s="6"/>
      <c r="F496" s="8">
        <f>F497+F506</f>
        <v>109395</v>
      </c>
    </row>
    <row r="497" spans="1:9" ht="31.5" x14ac:dyDescent="0.2">
      <c r="A497" s="4" t="s">
        <v>103</v>
      </c>
      <c r="B497" s="6" t="s">
        <v>25</v>
      </c>
      <c r="C497" s="6" t="s">
        <v>24</v>
      </c>
      <c r="D497" s="6" t="s">
        <v>118</v>
      </c>
      <c r="E497" s="6"/>
      <c r="F497" s="8">
        <f>F500+F502+F498+F504</f>
        <v>65948.399999999994</v>
      </c>
    </row>
    <row r="498" spans="1:9" ht="78.75" x14ac:dyDescent="0.2">
      <c r="A498" s="4" t="s">
        <v>78</v>
      </c>
      <c r="B498" s="6" t="s">
        <v>25</v>
      </c>
      <c r="C498" s="6" t="s">
        <v>24</v>
      </c>
      <c r="D498" s="6" t="s">
        <v>118</v>
      </c>
      <c r="E498" s="6" t="s">
        <v>55</v>
      </c>
      <c r="F498" s="8">
        <f>F499</f>
        <v>53313.4</v>
      </c>
    </row>
    <row r="499" spans="1:9" ht="31.5" x14ac:dyDescent="0.2">
      <c r="A499" s="4" t="s">
        <v>175</v>
      </c>
      <c r="B499" s="6" t="s">
        <v>25</v>
      </c>
      <c r="C499" s="6" t="s">
        <v>24</v>
      </c>
      <c r="D499" s="6" t="s">
        <v>118</v>
      </c>
      <c r="E499" s="6" t="s">
        <v>84</v>
      </c>
      <c r="F499" s="8">
        <v>53313.4</v>
      </c>
      <c r="H499" s="7"/>
    </row>
    <row r="500" spans="1:9" ht="31.5" x14ac:dyDescent="0.2">
      <c r="A500" s="4" t="s">
        <v>139</v>
      </c>
      <c r="B500" s="6" t="s">
        <v>25</v>
      </c>
      <c r="C500" s="6" t="s">
        <v>24</v>
      </c>
      <c r="D500" s="6" t="s">
        <v>118</v>
      </c>
      <c r="E500" s="6" t="s">
        <v>87</v>
      </c>
      <c r="F500" s="8">
        <f>F501</f>
        <v>4762</v>
      </c>
      <c r="G500" s="56"/>
      <c r="H500" s="57"/>
      <c r="I500" s="57"/>
    </row>
    <row r="501" spans="1:9" ht="31.5" customHeight="1" x14ac:dyDescent="0.2">
      <c r="A501" s="4" t="s">
        <v>89</v>
      </c>
      <c r="B501" s="6" t="s">
        <v>25</v>
      </c>
      <c r="C501" s="6" t="s">
        <v>24</v>
      </c>
      <c r="D501" s="6" t="s">
        <v>118</v>
      </c>
      <c r="E501" s="6" t="s">
        <v>88</v>
      </c>
      <c r="F501" s="8">
        <v>4762</v>
      </c>
      <c r="G501" s="11"/>
      <c r="H501" s="54"/>
      <c r="I501" s="9"/>
    </row>
    <row r="502" spans="1:9" ht="33" customHeight="1" x14ac:dyDescent="0.2">
      <c r="A502" s="4" t="s">
        <v>101</v>
      </c>
      <c r="B502" s="6" t="s">
        <v>25</v>
      </c>
      <c r="C502" s="6" t="s">
        <v>24</v>
      </c>
      <c r="D502" s="6" t="s">
        <v>118</v>
      </c>
      <c r="E502" s="6" t="s">
        <v>100</v>
      </c>
      <c r="F502" s="8">
        <f>F503</f>
        <v>7770</v>
      </c>
      <c r="G502" s="11"/>
      <c r="H502" s="9"/>
      <c r="I502" s="9"/>
    </row>
    <row r="503" spans="1:9" ht="15.75" x14ac:dyDescent="0.2">
      <c r="A503" s="4" t="s">
        <v>59</v>
      </c>
      <c r="B503" s="6" t="s">
        <v>25</v>
      </c>
      <c r="C503" s="6" t="s">
        <v>24</v>
      </c>
      <c r="D503" s="6" t="s">
        <v>118</v>
      </c>
      <c r="E503" s="6" t="s">
        <v>58</v>
      </c>
      <c r="F503" s="8">
        <v>7770</v>
      </c>
      <c r="H503" s="7"/>
    </row>
    <row r="504" spans="1:9" ht="15.75" x14ac:dyDescent="0.2">
      <c r="A504" s="4" t="s">
        <v>94</v>
      </c>
      <c r="B504" s="6" t="s">
        <v>25</v>
      </c>
      <c r="C504" s="6" t="s">
        <v>24</v>
      </c>
      <c r="D504" s="6" t="s">
        <v>118</v>
      </c>
      <c r="E504" s="6" t="s">
        <v>93</v>
      </c>
      <c r="F504" s="8">
        <f>F505</f>
        <v>103</v>
      </c>
    </row>
    <row r="505" spans="1:9" ht="15.75" x14ac:dyDescent="0.2">
      <c r="A505" s="4" t="s">
        <v>72</v>
      </c>
      <c r="B505" s="6" t="s">
        <v>25</v>
      </c>
      <c r="C505" s="6" t="s">
        <v>24</v>
      </c>
      <c r="D505" s="6" t="s">
        <v>118</v>
      </c>
      <c r="E505" s="6" t="s">
        <v>73</v>
      </c>
      <c r="F505" s="8">
        <v>103</v>
      </c>
    </row>
    <row r="506" spans="1:9" ht="47.25" x14ac:dyDescent="0.2">
      <c r="A506" s="42" t="s">
        <v>220</v>
      </c>
      <c r="B506" s="6" t="s">
        <v>25</v>
      </c>
      <c r="C506" s="6" t="s">
        <v>24</v>
      </c>
      <c r="D506" s="40" t="s">
        <v>245</v>
      </c>
      <c r="E506" s="6"/>
      <c r="F506" s="8">
        <f>F507</f>
        <v>43446.6</v>
      </c>
    </row>
    <row r="507" spans="1:9" ht="78.75" x14ac:dyDescent="0.2">
      <c r="A507" s="4" t="s">
        <v>78</v>
      </c>
      <c r="B507" s="6" t="s">
        <v>25</v>
      </c>
      <c r="C507" s="6" t="s">
        <v>24</v>
      </c>
      <c r="D507" s="40" t="s">
        <v>245</v>
      </c>
      <c r="E507" s="6" t="s">
        <v>55</v>
      </c>
      <c r="F507" s="8">
        <f>F508</f>
        <v>43446.6</v>
      </c>
    </row>
    <row r="508" spans="1:9" ht="30" customHeight="1" x14ac:dyDescent="0.2">
      <c r="A508" s="4" t="s">
        <v>85</v>
      </c>
      <c r="B508" s="6" t="s">
        <v>25</v>
      </c>
      <c r="C508" s="6" t="s">
        <v>24</v>
      </c>
      <c r="D508" s="40" t="s">
        <v>245</v>
      </c>
      <c r="E508" s="6" t="s">
        <v>84</v>
      </c>
      <c r="F508" s="8">
        <v>43446.6</v>
      </c>
      <c r="H508" s="7"/>
    </row>
    <row r="509" spans="1:9" ht="31.5" x14ac:dyDescent="0.2">
      <c r="A509" s="4" t="s">
        <v>70</v>
      </c>
      <c r="B509" s="6" t="s">
        <v>25</v>
      </c>
      <c r="C509" s="6" t="s">
        <v>24</v>
      </c>
      <c r="D509" s="6" t="s">
        <v>202</v>
      </c>
      <c r="E509" s="6"/>
      <c r="F509" s="8">
        <f>F510</f>
        <v>13400</v>
      </c>
    </row>
    <row r="510" spans="1:9" ht="16.5" customHeight="1" x14ac:dyDescent="0.2">
      <c r="A510" s="4" t="s">
        <v>71</v>
      </c>
      <c r="B510" s="6" t="s">
        <v>25</v>
      </c>
      <c r="C510" s="6" t="s">
        <v>24</v>
      </c>
      <c r="D510" s="6" t="s">
        <v>203</v>
      </c>
      <c r="E510" s="6"/>
      <c r="F510" s="8">
        <f>F511+F513</f>
        <v>13400</v>
      </c>
    </row>
    <row r="511" spans="1:9" ht="78.75" x14ac:dyDescent="0.2">
      <c r="A511" s="4" t="s">
        <v>78</v>
      </c>
      <c r="B511" s="6" t="s">
        <v>25</v>
      </c>
      <c r="C511" s="6" t="s">
        <v>24</v>
      </c>
      <c r="D511" s="6" t="s">
        <v>203</v>
      </c>
      <c r="E511" s="6" t="s">
        <v>55</v>
      </c>
      <c r="F511" s="8">
        <f>F512</f>
        <v>13241</v>
      </c>
    </row>
    <row r="512" spans="1:9" ht="33" customHeight="1" x14ac:dyDescent="0.2">
      <c r="A512" s="4" t="s">
        <v>85</v>
      </c>
      <c r="B512" s="6" t="s">
        <v>25</v>
      </c>
      <c r="C512" s="6" t="s">
        <v>24</v>
      </c>
      <c r="D512" s="6" t="s">
        <v>203</v>
      </c>
      <c r="E512" s="6" t="s">
        <v>84</v>
      </c>
      <c r="F512" s="8">
        <v>13241</v>
      </c>
    </row>
    <row r="513" spans="1:8" ht="17.25" customHeight="1" x14ac:dyDescent="0.2">
      <c r="A513" s="4" t="s">
        <v>139</v>
      </c>
      <c r="B513" s="6" t="s">
        <v>25</v>
      </c>
      <c r="C513" s="6" t="s">
        <v>24</v>
      </c>
      <c r="D513" s="6" t="s">
        <v>203</v>
      </c>
      <c r="E513" s="6" t="s">
        <v>87</v>
      </c>
      <c r="F513" s="8">
        <f>F514</f>
        <v>159</v>
      </c>
    </row>
    <row r="514" spans="1:8" ht="31.15" customHeight="1" x14ac:dyDescent="0.2">
      <c r="A514" s="4" t="s">
        <v>89</v>
      </c>
      <c r="B514" s="6" t="s">
        <v>25</v>
      </c>
      <c r="C514" s="6" t="s">
        <v>24</v>
      </c>
      <c r="D514" s="6" t="s">
        <v>203</v>
      </c>
      <c r="E514" s="6" t="s">
        <v>88</v>
      </c>
      <c r="F514" s="8">
        <v>159</v>
      </c>
    </row>
    <row r="515" spans="1:8" ht="15.75" x14ac:dyDescent="0.2">
      <c r="A515" s="26" t="s">
        <v>16</v>
      </c>
      <c r="B515" s="27">
        <v>10</v>
      </c>
      <c r="C515" s="27"/>
      <c r="D515" s="27"/>
      <c r="E515" s="27"/>
      <c r="F515" s="28">
        <f>F516+F521+F588+F566</f>
        <v>308798.5</v>
      </c>
    </row>
    <row r="516" spans="1:8" ht="17.25" customHeight="1" x14ac:dyDescent="0.2">
      <c r="A516" s="4" t="s">
        <v>17</v>
      </c>
      <c r="B516" s="6" t="s">
        <v>30</v>
      </c>
      <c r="C516" s="6" t="s">
        <v>27</v>
      </c>
      <c r="D516" s="6"/>
      <c r="E516" s="6"/>
      <c r="F516" s="8">
        <f>F517</f>
        <v>11230</v>
      </c>
    </row>
    <row r="517" spans="1:8" ht="64.5" customHeight="1" x14ac:dyDescent="0.2">
      <c r="A517" s="4" t="s">
        <v>311</v>
      </c>
      <c r="B517" s="6" t="s">
        <v>30</v>
      </c>
      <c r="C517" s="6" t="s">
        <v>27</v>
      </c>
      <c r="D517" s="6" t="s">
        <v>135</v>
      </c>
      <c r="E517" s="6"/>
      <c r="F517" s="8">
        <f>F518</f>
        <v>11230</v>
      </c>
    </row>
    <row r="518" spans="1:8" ht="31.5" x14ac:dyDescent="0.2">
      <c r="A518" s="4" t="s">
        <v>103</v>
      </c>
      <c r="B518" s="6" t="s">
        <v>30</v>
      </c>
      <c r="C518" s="6" t="s">
        <v>27</v>
      </c>
      <c r="D518" s="6" t="s">
        <v>136</v>
      </c>
      <c r="E518" s="6"/>
      <c r="F518" s="8">
        <f>F519</f>
        <v>11230</v>
      </c>
    </row>
    <row r="519" spans="1:8" ht="18.75" customHeight="1" x14ac:dyDescent="0.2">
      <c r="A519" s="4" t="s">
        <v>57</v>
      </c>
      <c r="B519" s="6" t="s">
        <v>30</v>
      </c>
      <c r="C519" s="6" t="s">
        <v>27</v>
      </c>
      <c r="D519" s="6" t="s">
        <v>136</v>
      </c>
      <c r="E519" s="6" t="s">
        <v>56</v>
      </c>
      <c r="F519" s="8">
        <f>F520</f>
        <v>11230</v>
      </c>
    </row>
    <row r="520" spans="1:8" ht="32.450000000000003" customHeight="1" x14ac:dyDescent="0.2">
      <c r="A520" s="4" t="s">
        <v>86</v>
      </c>
      <c r="B520" s="6" t="s">
        <v>30</v>
      </c>
      <c r="C520" s="6" t="s">
        <v>27</v>
      </c>
      <c r="D520" s="6" t="s">
        <v>136</v>
      </c>
      <c r="E520" s="6" t="s">
        <v>48</v>
      </c>
      <c r="F520" s="8">
        <v>11230</v>
      </c>
      <c r="H520" s="7"/>
    </row>
    <row r="521" spans="1:8" ht="15.75" x14ac:dyDescent="0.2">
      <c r="A521" s="4" t="s">
        <v>20</v>
      </c>
      <c r="B521" s="6" t="s">
        <v>30</v>
      </c>
      <c r="C521" s="6" t="s">
        <v>31</v>
      </c>
      <c r="D521" s="6"/>
      <c r="E521" s="6"/>
      <c r="F521" s="8">
        <f>F526+F541+F548+F558+F554+F522</f>
        <v>160707.1</v>
      </c>
    </row>
    <row r="522" spans="1:8" ht="31.5" x14ac:dyDescent="0.2">
      <c r="A522" s="4" t="s">
        <v>274</v>
      </c>
      <c r="B522" s="6" t="s">
        <v>30</v>
      </c>
      <c r="C522" s="6" t="s">
        <v>31</v>
      </c>
      <c r="D522" s="6" t="s">
        <v>113</v>
      </c>
      <c r="E522" s="6"/>
      <c r="F522" s="8">
        <f>F523</f>
        <v>4301</v>
      </c>
    </row>
    <row r="523" spans="1:8" ht="31.5" x14ac:dyDescent="0.2">
      <c r="A523" s="4" t="s">
        <v>103</v>
      </c>
      <c r="B523" s="6" t="s">
        <v>30</v>
      </c>
      <c r="C523" s="6" t="s">
        <v>31</v>
      </c>
      <c r="D523" s="6" t="s">
        <v>114</v>
      </c>
      <c r="E523" s="6"/>
      <c r="F523" s="8">
        <f>F524</f>
        <v>4301</v>
      </c>
    </row>
    <row r="524" spans="1:8" ht="78.75" x14ac:dyDescent="0.2">
      <c r="A524" s="4" t="s">
        <v>78</v>
      </c>
      <c r="B524" s="6" t="s">
        <v>30</v>
      </c>
      <c r="C524" s="6" t="s">
        <v>31</v>
      </c>
      <c r="D524" s="6" t="s">
        <v>114</v>
      </c>
      <c r="E524" s="6" t="s">
        <v>56</v>
      </c>
      <c r="F524" s="8">
        <f>F525</f>
        <v>4301</v>
      </c>
    </row>
    <row r="525" spans="1:8" ht="32.25" customHeight="1" x14ac:dyDescent="0.2">
      <c r="A525" s="4" t="s">
        <v>85</v>
      </c>
      <c r="B525" s="6" t="s">
        <v>30</v>
      </c>
      <c r="C525" s="6" t="s">
        <v>31</v>
      </c>
      <c r="D525" s="6" t="s">
        <v>114</v>
      </c>
      <c r="E525" s="6" t="s">
        <v>48</v>
      </c>
      <c r="F525" s="8">
        <v>4301</v>
      </c>
    </row>
    <row r="526" spans="1:8" ht="63.75" customHeight="1" x14ac:dyDescent="0.2">
      <c r="A526" s="4" t="s">
        <v>311</v>
      </c>
      <c r="B526" s="6" t="s">
        <v>30</v>
      </c>
      <c r="C526" s="6" t="s">
        <v>31</v>
      </c>
      <c r="D526" s="6" t="s">
        <v>135</v>
      </c>
      <c r="E526" s="6"/>
      <c r="F526" s="8">
        <f>F527+F538+F535</f>
        <v>91481.600000000006</v>
      </c>
    </row>
    <row r="527" spans="1:8" ht="31.5" x14ac:dyDescent="0.2">
      <c r="A527" s="4" t="s">
        <v>103</v>
      </c>
      <c r="B527" s="6" t="s">
        <v>30</v>
      </c>
      <c r="C527" s="6" t="s">
        <v>31</v>
      </c>
      <c r="D527" s="6" t="s">
        <v>136</v>
      </c>
      <c r="E527" s="6"/>
      <c r="F527" s="8">
        <f>F530+F533+F528</f>
        <v>44727</v>
      </c>
      <c r="G527" s="16"/>
    </row>
    <row r="528" spans="1:8" ht="31.5" x14ac:dyDescent="0.2">
      <c r="A528" s="4" t="s">
        <v>139</v>
      </c>
      <c r="B528" s="6" t="s">
        <v>30</v>
      </c>
      <c r="C528" s="6" t="s">
        <v>31</v>
      </c>
      <c r="D528" s="6" t="s">
        <v>136</v>
      </c>
      <c r="E528" s="6" t="s">
        <v>87</v>
      </c>
      <c r="F528" s="8">
        <f>F529</f>
        <v>64</v>
      </c>
      <c r="G528" s="16"/>
    </row>
    <row r="529" spans="1:9" ht="31.5" customHeight="1" x14ac:dyDescent="0.2">
      <c r="A529" s="4" t="s">
        <v>89</v>
      </c>
      <c r="B529" s="6" t="s">
        <v>30</v>
      </c>
      <c r="C529" s="6" t="s">
        <v>31</v>
      </c>
      <c r="D529" s="6" t="s">
        <v>136</v>
      </c>
      <c r="E529" s="6" t="s">
        <v>88</v>
      </c>
      <c r="F529" s="8">
        <v>64</v>
      </c>
      <c r="G529" s="16"/>
    </row>
    <row r="530" spans="1:9" ht="15" customHeight="1" x14ac:dyDescent="0.2">
      <c r="A530" s="4" t="s">
        <v>57</v>
      </c>
      <c r="B530" s="6" t="s">
        <v>30</v>
      </c>
      <c r="C530" s="6" t="s">
        <v>31</v>
      </c>
      <c r="D530" s="6" t="s">
        <v>136</v>
      </c>
      <c r="E530" s="6" t="s">
        <v>56</v>
      </c>
      <c r="F530" s="8">
        <f>F531+F532</f>
        <v>32235</v>
      </c>
      <c r="G530" s="16"/>
    </row>
    <row r="531" spans="1:9" ht="31.5" x14ac:dyDescent="0.2">
      <c r="A531" s="4" t="s">
        <v>86</v>
      </c>
      <c r="B531" s="6" t="s">
        <v>30</v>
      </c>
      <c r="C531" s="6" t="s">
        <v>31</v>
      </c>
      <c r="D531" s="6" t="s">
        <v>136</v>
      </c>
      <c r="E531" s="6" t="s">
        <v>48</v>
      </c>
      <c r="F531" s="8">
        <v>14560</v>
      </c>
      <c r="G531" s="16"/>
      <c r="I531" s="7"/>
    </row>
    <row r="532" spans="1:9" ht="31.5" x14ac:dyDescent="0.2">
      <c r="A532" s="4" t="s">
        <v>108</v>
      </c>
      <c r="B532" s="6" t="s">
        <v>30</v>
      </c>
      <c r="C532" s="6" t="s">
        <v>31</v>
      </c>
      <c r="D532" s="6" t="s">
        <v>136</v>
      </c>
      <c r="E532" s="6" t="s">
        <v>91</v>
      </c>
      <c r="F532" s="8">
        <v>17675</v>
      </c>
      <c r="G532" s="11"/>
      <c r="H532" s="7"/>
    </row>
    <row r="533" spans="1:9" ht="33.75" customHeight="1" x14ac:dyDescent="0.2">
      <c r="A533" s="4" t="s">
        <v>101</v>
      </c>
      <c r="B533" s="6" t="s">
        <v>30</v>
      </c>
      <c r="C533" s="6" t="s">
        <v>31</v>
      </c>
      <c r="D533" s="6" t="s">
        <v>136</v>
      </c>
      <c r="E533" s="6" t="s">
        <v>100</v>
      </c>
      <c r="F533" s="8">
        <f>F534</f>
        <v>12428</v>
      </c>
      <c r="G533" s="16"/>
    </row>
    <row r="534" spans="1:9" ht="15.75" x14ac:dyDescent="0.2">
      <c r="A534" s="4" t="s">
        <v>59</v>
      </c>
      <c r="B534" s="6" t="s">
        <v>30</v>
      </c>
      <c r="C534" s="6" t="s">
        <v>31</v>
      </c>
      <c r="D534" s="6" t="s">
        <v>136</v>
      </c>
      <c r="E534" s="6" t="s">
        <v>58</v>
      </c>
      <c r="F534" s="8">
        <v>12428</v>
      </c>
      <c r="G534" s="16"/>
    </row>
    <row r="535" spans="1:9" ht="96" customHeight="1" x14ac:dyDescent="0.2">
      <c r="A535" s="4" t="s">
        <v>289</v>
      </c>
      <c r="B535" s="6" t="s">
        <v>30</v>
      </c>
      <c r="C535" s="6" t="s">
        <v>31</v>
      </c>
      <c r="D535" s="6" t="s">
        <v>288</v>
      </c>
      <c r="E535" s="6"/>
      <c r="F535" s="8">
        <f>F536</f>
        <v>27033.599999999999</v>
      </c>
      <c r="G535" s="16"/>
    </row>
    <row r="536" spans="1:9" ht="15.75" customHeight="1" x14ac:dyDescent="0.2">
      <c r="A536" s="4" t="s">
        <v>57</v>
      </c>
      <c r="B536" s="6" t="s">
        <v>30</v>
      </c>
      <c r="C536" s="6" t="s">
        <v>31</v>
      </c>
      <c r="D536" s="6" t="s">
        <v>288</v>
      </c>
      <c r="E536" s="6" t="s">
        <v>56</v>
      </c>
      <c r="F536" s="8">
        <f>F537</f>
        <v>27033.599999999999</v>
      </c>
      <c r="G536" s="16"/>
    </row>
    <row r="537" spans="1:9" ht="31.5" x14ac:dyDescent="0.2">
      <c r="A537" s="4" t="s">
        <v>92</v>
      </c>
      <c r="B537" s="6" t="s">
        <v>30</v>
      </c>
      <c r="C537" s="6" t="s">
        <v>31</v>
      </c>
      <c r="D537" s="6" t="s">
        <v>288</v>
      </c>
      <c r="E537" s="6" t="s">
        <v>91</v>
      </c>
      <c r="F537" s="8">
        <v>27033.599999999999</v>
      </c>
      <c r="G537" s="16"/>
    </row>
    <row r="538" spans="1:9" ht="63" x14ac:dyDescent="0.2">
      <c r="A538" s="4" t="s">
        <v>264</v>
      </c>
      <c r="B538" s="6" t="s">
        <v>30</v>
      </c>
      <c r="C538" s="6" t="s">
        <v>31</v>
      </c>
      <c r="D538" s="6" t="s">
        <v>263</v>
      </c>
      <c r="E538" s="6"/>
      <c r="F538" s="8">
        <f>F539</f>
        <v>19721</v>
      </c>
      <c r="G538" s="16"/>
    </row>
    <row r="539" spans="1:9" ht="16.5" customHeight="1" x14ac:dyDescent="0.2">
      <c r="A539" s="4" t="s">
        <v>57</v>
      </c>
      <c r="B539" s="6" t="s">
        <v>30</v>
      </c>
      <c r="C539" s="6" t="s">
        <v>31</v>
      </c>
      <c r="D539" s="6" t="s">
        <v>263</v>
      </c>
      <c r="E539" s="6" t="s">
        <v>56</v>
      </c>
      <c r="F539" s="8">
        <f>F540</f>
        <v>19721</v>
      </c>
      <c r="G539" s="16"/>
    </row>
    <row r="540" spans="1:9" ht="31.5" x14ac:dyDescent="0.2">
      <c r="A540" s="4" t="s">
        <v>92</v>
      </c>
      <c r="B540" s="6" t="s">
        <v>30</v>
      </c>
      <c r="C540" s="6" t="s">
        <v>31</v>
      </c>
      <c r="D540" s="6" t="s">
        <v>263</v>
      </c>
      <c r="E540" s="6" t="s">
        <v>91</v>
      </c>
      <c r="F540" s="8">
        <v>19721</v>
      </c>
      <c r="G540" s="16"/>
      <c r="H540" s="7"/>
    </row>
    <row r="541" spans="1:9" ht="31.5" x14ac:dyDescent="0.2">
      <c r="A541" s="4" t="s">
        <v>275</v>
      </c>
      <c r="B541" s="6" t="s">
        <v>30</v>
      </c>
      <c r="C541" s="6" t="s">
        <v>31</v>
      </c>
      <c r="D541" s="6" t="s">
        <v>157</v>
      </c>
      <c r="E541" s="6"/>
      <c r="F541" s="8">
        <f>F542+F545</f>
        <v>62872.299999999996</v>
      </c>
      <c r="G541" s="16"/>
    </row>
    <row r="542" spans="1:9" ht="31.5" x14ac:dyDescent="0.2">
      <c r="A542" s="4" t="s">
        <v>286</v>
      </c>
      <c r="B542" s="6" t="s">
        <v>30</v>
      </c>
      <c r="C542" s="6" t="s">
        <v>31</v>
      </c>
      <c r="D542" s="6" t="s">
        <v>193</v>
      </c>
      <c r="E542" s="6"/>
      <c r="F542" s="8">
        <f>F543</f>
        <v>62505.1</v>
      </c>
      <c r="G542" s="16"/>
    </row>
    <row r="543" spans="1:9" ht="15.75" customHeight="1" x14ac:dyDescent="0.2">
      <c r="A543" s="4" t="s">
        <v>57</v>
      </c>
      <c r="B543" s="6" t="s">
        <v>30</v>
      </c>
      <c r="C543" s="6" t="s">
        <v>31</v>
      </c>
      <c r="D543" s="6" t="s">
        <v>193</v>
      </c>
      <c r="E543" s="6" t="s">
        <v>56</v>
      </c>
      <c r="F543" s="8">
        <f>F544</f>
        <v>62505.1</v>
      </c>
      <c r="G543" s="16"/>
    </row>
    <row r="544" spans="1:9" ht="31.5" x14ac:dyDescent="0.2">
      <c r="A544" s="4" t="s">
        <v>108</v>
      </c>
      <c r="B544" s="6" t="s">
        <v>30</v>
      </c>
      <c r="C544" s="6" t="s">
        <v>31</v>
      </c>
      <c r="D544" s="6" t="s">
        <v>193</v>
      </c>
      <c r="E544" s="6" t="s">
        <v>91</v>
      </c>
      <c r="F544" s="8">
        <v>62505.1</v>
      </c>
      <c r="G544" s="16"/>
      <c r="H544" s="7"/>
    </row>
    <row r="545" spans="1:7" ht="46.5" customHeight="1" x14ac:dyDescent="0.2">
      <c r="A545" s="4" t="s">
        <v>283</v>
      </c>
      <c r="B545" s="6" t="s">
        <v>30</v>
      </c>
      <c r="C545" s="6" t="s">
        <v>31</v>
      </c>
      <c r="D545" s="6" t="s">
        <v>254</v>
      </c>
      <c r="E545" s="6"/>
      <c r="F545" s="8">
        <f>F546</f>
        <v>367.2</v>
      </c>
      <c r="G545" s="16"/>
    </row>
    <row r="546" spans="1:7" ht="16.5" customHeight="1" x14ac:dyDescent="0.2">
      <c r="A546" s="4" t="s">
        <v>57</v>
      </c>
      <c r="B546" s="6" t="s">
        <v>30</v>
      </c>
      <c r="C546" s="6" t="s">
        <v>31</v>
      </c>
      <c r="D546" s="6" t="s">
        <v>254</v>
      </c>
      <c r="E546" s="6" t="s">
        <v>56</v>
      </c>
      <c r="F546" s="8">
        <f>F547</f>
        <v>367.2</v>
      </c>
      <c r="G546" s="16"/>
    </row>
    <row r="547" spans="1:7" ht="31.5" x14ac:dyDescent="0.2">
      <c r="A547" s="4" t="s">
        <v>108</v>
      </c>
      <c r="B547" s="6" t="s">
        <v>30</v>
      </c>
      <c r="C547" s="6" t="s">
        <v>31</v>
      </c>
      <c r="D547" s="6" t="s">
        <v>254</v>
      </c>
      <c r="E547" s="6" t="s">
        <v>91</v>
      </c>
      <c r="F547" s="8">
        <v>367.2</v>
      </c>
      <c r="G547" s="16"/>
    </row>
    <row r="548" spans="1:7" ht="31.5" x14ac:dyDescent="0.2">
      <c r="A548" s="4" t="s">
        <v>312</v>
      </c>
      <c r="B548" s="6" t="s">
        <v>30</v>
      </c>
      <c r="C548" s="6" t="s">
        <v>31</v>
      </c>
      <c r="D548" s="6" t="s">
        <v>137</v>
      </c>
      <c r="E548" s="6"/>
      <c r="F548" s="8">
        <f>F549</f>
        <v>203</v>
      </c>
      <c r="G548" s="16"/>
    </row>
    <row r="549" spans="1:7" ht="31.5" x14ac:dyDescent="0.2">
      <c r="A549" s="4" t="s">
        <v>103</v>
      </c>
      <c r="B549" s="6" t="s">
        <v>30</v>
      </c>
      <c r="C549" s="6" t="s">
        <v>31</v>
      </c>
      <c r="D549" s="6" t="s">
        <v>138</v>
      </c>
      <c r="E549" s="6"/>
      <c r="F549" s="8">
        <f>F552+F550</f>
        <v>203</v>
      </c>
      <c r="G549" s="16"/>
    </row>
    <row r="550" spans="1:7" ht="31.5" x14ac:dyDescent="0.2">
      <c r="A550" s="4" t="s">
        <v>139</v>
      </c>
      <c r="B550" s="6" t="s">
        <v>30</v>
      </c>
      <c r="C550" s="6" t="s">
        <v>31</v>
      </c>
      <c r="D550" s="6" t="s">
        <v>138</v>
      </c>
      <c r="E550" s="6" t="s">
        <v>87</v>
      </c>
      <c r="F550" s="8">
        <f>F551</f>
        <v>100</v>
      </c>
      <c r="G550" s="16"/>
    </row>
    <row r="551" spans="1:7" ht="33" customHeight="1" x14ac:dyDescent="0.2">
      <c r="A551" s="4" t="s">
        <v>89</v>
      </c>
      <c r="B551" s="6" t="s">
        <v>30</v>
      </c>
      <c r="C551" s="6" t="s">
        <v>31</v>
      </c>
      <c r="D551" s="6" t="s">
        <v>138</v>
      </c>
      <c r="E551" s="6" t="s">
        <v>88</v>
      </c>
      <c r="F551" s="8">
        <v>100</v>
      </c>
      <c r="G551" s="16"/>
    </row>
    <row r="552" spans="1:7" ht="16.5" customHeight="1" x14ac:dyDescent="0.2">
      <c r="A552" s="4" t="s">
        <v>57</v>
      </c>
      <c r="B552" s="6" t="s">
        <v>30</v>
      </c>
      <c r="C552" s="6" t="s">
        <v>31</v>
      </c>
      <c r="D552" s="6" t="s">
        <v>138</v>
      </c>
      <c r="E552" s="6" t="s">
        <v>56</v>
      </c>
      <c r="F552" s="8">
        <f>F553</f>
        <v>103</v>
      </c>
      <c r="G552" s="16"/>
    </row>
    <row r="553" spans="1:7" ht="31.5" x14ac:dyDescent="0.2">
      <c r="A553" s="4" t="s">
        <v>92</v>
      </c>
      <c r="B553" s="6" t="s">
        <v>30</v>
      </c>
      <c r="C553" s="6" t="s">
        <v>31</v>
      </c>
      <c r="D553" s="6" t="s">
        <v>138</v>
      </c>
      <c r="E553" s="6" t="s">
        <v>91</v>
      </c>
      <c r="F553" s="8">
        <v>103</v>
      </c>
      <c r="G553" s="16"/>
    </row>
    <row r="554" spans="1:7" ht="63" x14ac:dyDescent="0.2">
      <c r="A554" s="4" t="s">
        <v>352</v>
      </c>
      <c r="B554" s="6">
        <v>10</v>
      </c>
      <c r="C554" s="6" t="s">
        <v>31</v>
      </c>
      <c r="D554" s="6" t="s">
        <v>196</v>
      </c>
      <c r="E554" s="6"/>
      <c r="F554" s="8">
        <f>F555</f>
        <v>1800</v>
      </c>
      <c r="G554" s="16"/>
    </row>
    <row r="555" spans="1:7" ht="31.5" x14ac:dyDescent="0.2">
      <c r="A555" s="4" t="s">
        <v>103</v>
      </c>
      <c r="B555" s="6">
        <v>10</v>
      </c>
      <c r="C555" s="6" t="s">
        <v>31</v>
      </c>
      <c r="D555" s="6" t="s">
        <v>195</v>
      </c>
      <c r="E555" s="6"/>
      <c r="F555" s="8">
        <f>F556</f>
        <v>1800</v>
      </c>
      <c r="G555" s="16"/>
    </row>
    <row r="556" spans="1:7" ht="15.75" customHeight="1" x14ac:dyDescent="0.2">
      <c r="A556" s="4" t="s">
        <v>57</v>
      </c>
      <c r="B556" s="6">
        <v>10</v>
      </c>
      <c r="C556" s="6" t="s">
        <v>31</v>
      </c>
      <c r="D556" s="6" t="s">
        <v>195</v>
      </c>
      <c r="E556" s="6" t="s">
        <v>56</v>
      </c>
      <c r="F556" s="8">
        <f>F557</f>
        <v>1800</v>
      </c>
      <c r="G556" s="16"/>
    </row>
    <row r="557" spans="1:7" ht="31.5" x14ac:dyDescent="0.2">
      <c r="A557" s="4" t="s">
        <v>86</v>
      </c>
      <c r="B557" s="6">
        <v>10</v>
      </c>
      <c r="C557" s="6" t="s">
        <v>31</v>
      </c>
      <c r="D557" s="6" t="s">
        <v>195</v>
      </c>
      <c r="E557" s="6" t="s">
        <v>48</v>
      </c>
      <c r="F557" s="8">
        <v>1800</v>
      </c>
      <c r="G557" s="16"/>
    </row>
    <row r="558" spans="1:7" ht="15.75" x14ac:dyDescent="0.2">
      <c r="A558" s="30" t="s">
        <v>74</v>
      </c>
      <c r="B558" s="6" t="s">
        <v>30</v>
      </c>
      <c r="C558" s="6" t="s">
        <v>31</v>
      </c>
      <c r="D558" s="6" t="s">
        <v>142</v>
      </c>
      <c r="E558" s="6"/>
      <c r="F558" s="8">
        <f>F559</f>
        <v>49.2</v>
      </c>
      <c r="G558" s="16"/>
    </row>
    <row r="559" spans="1:7" ht="15.75" x14ac:dyDescent="0.2">
      <c r="A559" s="30" t="s">
        <v>75</v>
      </c>
      <c r="B559" s="6" t="s">
        <v>30</v>
      </c>
      <c r="C559" s="6" t="s">
        <v>31</v>
      </c>
      <c r="D559" s="6" t="s">
        <v>143</v>
      </c>
      <c r="E559" s="6"/>
      <c r="F559" s="8">
        <f>F560+F563</f>
        <v>49.2</v>
      </c>
      <c r="G559" s="16"/>
    </row>
    <row r="560" spans="1:7" ht="63" x14ac:dyDescent="0.2">
      <c r="A560" s="25" t="s">
        <v>258</v>
      </c>
      <c r="B560" s="6" t="s">
        <v>30</v>
      </c>
      <c r="C560" s="6" t="s">
        <v>31</v>
      </c>
      <c r="D560" s="6" t="s">
        <v>259</v>
      </c>
      <c r="E560" s="6"/>
      <c r="F560" s="8">
        <f>F561</f>
        <v>17.100000000000001</v>
      </c>
      <c r="G560" s="16"/>
    </row>
    <row r="561" spans="1:8" ht="15.75" customHeight="1" x14ac:dyDescent="0.2">
      <c r="A561" s="4" t="s">
        <v>57</v>
      </c>
      <c r="B561" s="6" t="s">
        <v>30</v>
      </c>
      <c r="C561" s="6" t="s">
        <v>31</v>
      </c>
      <c r="D561" s="6" t="s">
        <v>259</v>
      </c>
      <c r="E561" s="6" t="s">
        <v>56</v>
      </c>
      <c r="F561" s="8">
        <f>F562</f>
        <v>17.100000000000001</v>
      </c>
      <c r="G561" s="16"/>
    </row>
    <row r="562" spans="1:8" ht="31.5" x14ac:dyDescent="0.2">
      <c r="A562" s="4" t="s">
        <v>108</v>
      </c>
      <c r="B562" s="6" t="s">
        <v>30</v>
      </c>
      <c r="C562" s="6" t="s">
        <v>31</v>
      </c>
      <c r="D562" s="6" t="s">
        <v>259</v>
      </c>
      <c r="E562" s="6" t="s">
        <v>91</v>
      </c>
      <c r="F562" s="8">
        <v>17.100000000000001</v>
      </c>
      <c r="G562" s="16"/>
    </row>
    <row r="563" spans="1:8" ht="78.75" x14ac:dyDescent="0.2">
      <c r="A563" s="4" t="s">
        <v>188</v>
      </c>
      <c r="B563" s="6" t="s">
        <v>30</v>
      </c>
      <c r="C563" s="6" t="s">
        <v>31</v>
      </c>
      <c r="D563" s="6" t="s">
        <v>189</v>
      </c>
      <c r="E563" s="6"/>
      <c r="F563" s="8">
        <f>F564</f>
        <v>32.1</v>
      </c>
      <c r="G563" s="16"/>
    </row>
    <row r="564" spans="1:8" ht="15" customHeight="1" x14ac:dyDescent="0.2">
      <c r="A564" s="4" t="s">
        <v>57</v>
      </c>
      <c r="B564" s="6" t="s">
        <v>30</v>
      </c>
      <c r="C564" s="6" t="s">
        <v>31</v>
      </c>
      <c r="D564" s="6" t="s">
        <v>189</v>
      </c>
      <c r="E564" s="6" t="s">
        <v>56</v>
      </c>
      <c r="F564" s="8">
        <f>F565</f>
        <v>32.1</v>
      </c>
      <c r="G564" s="16"/>
    </row>
    <row r="565" spans="1:8" ht="31.5" x14ac:dyDescent="0.2">
      <c r="A565" s="4" t="s">
        <v>108</v>
      </c>
      <c r="B565" s="6" t="s">
        <v>30</v>
      </c>
      <c r="C565" s="6" t="s">
        <v>31</v>
      </c>
      <c r="D565" s="6" t="s">
        <v>189</v>
      </c>
      <c r="E565" s="6" t="s">
        <v>91</v>
      </c>
      <c r="F565" s="8">
        <v>32.1</v>
      </c>
      <c r="G565" s="16"/>
      <c r="H565" s="7"/>
    </row>
    <row r="566" spans="1:8" ht="15.75" x14ac:dyDescent="0.2">
      <c r="A566" s="4" t="s">
        <v>163</v>
      </c>
      <c r="B566" s="6" t="s">
        <v>30</v>
      </c>
      <c r="C566" s="6" t="s">
        <v>24</v>
      </c>
      <c r="D566" s="6"/>
      <c r="E566" s="6"/>
      <c r="F566" s="8">
        <f>F567</f>
        <v>128427</v>
      </c>
      <c r="G566" s="16"/>
    </row>
    <row r="567" spans="1:8" ht="15.75" x14ac:dyDescent="0.2">
      <c r="A567" s="30" t="s">
        <v>74</v>
      </c>
      <c r="B567" s="6" t="s">
        <v>30</v>
      </c>
      <c r="C567" s="6" t="s">
        <v>24</v>
      </c>
      <c r="D567" s="6" t="s">
        <v>142</v>
      </c>
      <c r="E567" s="6"/>
      <c r="F567" s="8">
        <f>F568</f>
        <v>128427</v>
      </c>
      <c r="G567" s="16"/>
    </row>
    <row r="568" spans="1:8" ht="15.75" x14ac:dyDescent="0.2">
      <c r="A568" s="30" t="s">
        <v>75</v>
      </c>
      <c r="B568" s="6" t="s">
        <v>30</v>
      </c>
      <c r="C568" s="6" t="s">
        <v>24</v>
      </c>
      <c r="D568" s="6" t="s">
        <v>143</v>
      </c>
      <c r="E568" s="6"/>
      <c r="F568" s="8">
        <f>F569+F574</f>
        <v>128427</v>
      </c>
      <c r="G568" s="16"/>
    </row>
    <row r="569" spans="1:8" ht="63.75" customHeight="1" x14ac:dyDescent="0.2">
      <c r="A569" s="4" t="s">
        <v>279</v>
      </c>
      <c r="B569" s="6" t="s">
        <v>30</v>
      </c>
      <c r="C569" s="6" t="s">
        <v>24</v>
      </c>
      <c r="D569" s="6" t="s">
        <v>179</v>
      </c>
      <c r="E569" s="6"/>
      <c r="F569" s="8">
        <f>F572+F570</f>
        <v>24443</v>
      </c>
      <c r="G569" s="16"/>
    </row>
    <row r="570" spans="1:8" ht="31.5" x14ac:dyDescent="0.2">
      <c r="A570" s="4" t="s">
        <v>139</v>
      </c>
      <c r="B570" s="6" t="s">
        <v>30</v>
      </c>
      <c r="C570" s="6" t="s">
        <v>24</v>
      </c>
      <c r="D570" s="6" t="s">
        <v>179</v>
      </c>
      <c r="E570" s="6" t="s">
        <v>87</v>
      </c>
      <c r="F570" s="8">
        <f>F571</f>
        <v>122</v>
      </c>
      <c r="G570" s="16"/>
    </row>
    <row r="571" spans="1:8" ht="33" customHeight="1" x14ac:dyDescent="0.2">
      <c r="A571" s="4" t="s">
        <v>89</v>
      </c>
      <c r="B571" s="6" t="s">
        <v>30</v>
      </c>
      <c r="C571" s="6" t="s">
        <v>24</v>
      </c>
      <c r="D571" s="6" t="s">
        <v>179</v>
      </c>
      <c r="E571" s="6" t="s">
        <v>88</v>
      </c>
      <c r="F571" s="8">
        <v>122</v>
      </c>
      <c r="G571" s="16"/>
    </row>
    <row r="572" spans="1:8" ht="15" customHeight="1" x14ac:dyDescent="0.2">
      <c r="A572" s="4" t="s">
        <v>57</v>
      </c>
      <c r="B572" s="6" t="s">
        <v>30</v>
      </c>
      <c r="C572" s="6" t="s">
        <v>24</v>
      </c>
      <c r="D572" s="6" t="s">
        <v>179</v>
      </c>
      <c r="E572" s="6" t="s">
        <v>56</v>
      </c>
      <c r="F572" s="8">
        <f>F573</f>
        <v>24321</v>
      </c>
      <c r="G572" s="16"/>
    </row>
    <row r="573" spans="1:8" ht="31.5" x14ac:dyDescent="0.2">
      <c r="A573" s="4" t="s">
        <v>108</v>
      </c>
      <c r="B573" s="6" t="s">
        <v>30</v>
      </c>
      <c r="C573" s="6" t="s">
        <v>24</v>
      </c>
      <c r="D573" s="6" t="s">
        <v>179</v>
      </c>
      <c r="E573" s="6" t="s">
        <v>91</v>
      </c>
      <c r="F573" s="8">
        <v>24321</v>
      </c>
      <c r="G573" s="16"/>
    </row>
    <row r="574" spans="1:8" ht="156" customHeight="1" x14ac:dyDescent="0.2">
      <c r="A574" s="4" t="s">
        <v>363</v>
      </c>
      <c r="B574" s="6" t="s">
        <v>30</v>
      </c>
      <c r="C574" s="6" t="s">
        <v>24</v>
      </c>
      <c r="D574" s="6" t="s">
        <v>181</v>
      </c>
      <c r="E574" s="6"/>
      <c r="F574" s="8">
        <f>F575+F580+F583</f>
        <v>103984</v>
      </c>
      <c r="G574" s="16"/>
    </row>
    <row r="575" spans="1:8" ht="31.5" x14ac:dyDescent="0.2">
      <c r="A575" s="4" t="s">
        <v>242</v>
      </c>
      <c r="B575" s="6" t="s">
        <v>30</v>
      </c>
      <c r="C575" s="6" t="s">
        <v>24</v>
      </c>
      <c r="D575" s="6" t="s">
        <v>239</v>
      </c>
      <c r="E575" s="6"/>
      <c r="F575" s="8">
        <f>F576+F578</f>
        <v>12810</v>
      </c>
      <c r="G575" s="16"/>
    </row>
    <row r="576" spans="1:8" ht="31.5" x14ac:dyDescent="0.2">
      <c r="A576" s="4" t="s">
        <v>139</v>
      </c>
      <c r="B576" s="6" t="s">
        <v>30</v>
      </c>
      <c r="C576" s="6" t="s">
        <v>24</v>
      </c>
      <c r="D576" s="6" t="s">
        <v>239</v>
      </c>
      <c r="E576" s="6" t="s">
        <v>87</v>
      </c>
      <c r="F576" s="8">
        <f>F577</f>
        <v>50</v>
      </c>
      <c r="G576" s="16"/>
    </row>
    <row r="577" spans="1:7" ht="33" customHeight="1" x14ac:dyDescent="0.2">
      <c r="A577" s="4" t="s">
        <v>89</v>
      </c>
      <c r="B577" s="6" t="s">
        <v>30</v>
      </c>
      <c r="C577" s="6" t="s">
        <v>24</v>
      </c>
      <c r="D577" s="6" t="s">
        <v>239</v>
      </c>
      <c r="E577" s="6" t="s">
        <v>88</v>
      </c>
      <c r="F577" s="8">
        <v>50</v>
      </c>
      <c r="G577" s="16"/>
    </row>
    <row r="578" spans="1:7" ht="18" customHeight="1" x14ac:dyDescent="0.2">
      <c r="A578" s="4" t="s">
        <v>57</v>
      </c>
      <c r="B578" s="6" t="s">
        <v>30</v>
      </c>
      <c r="C578" s="6" t="s">
        <v>24</v>
      </c>
      <c r="D578" s="6" t="s">
        <v>239</v>
      </c>
      <c r="E578" s="6" t="s">
        <v>56</v>
      </c>
      <c r="F578" s="8">
        <f>F579</f>
        <v>12760</v>
      </c>
      <c r="G578" s="16"/>
    </row>
    <row r="579" spans="1:7" ht="31.5" x14ac:dyDescent="0.2">
      <c r="A579" s="4" t="s">
        <v>86</v>
      </c>
      <c r="B579" s="6" t="s">
        <v>30</v>
      </c>
      <c r="C579" s="6" t="s">
        <v>24</v>
      </c>
      <c r="D579" s="6" t="s">
        <v>239</v>
      </c>
      <c r="E579" s="6" t="s">
        <v>48</v>
      </c>
      <c r="F579" s="8">
        <v>12760</v>
      </c>
      <c r="G579" s="16"/>
    </row>
    <row r="580" spans="1:7" ht="15.75" x14ac:dyDescent="0.2">
      <c r="A580" s="4" t="s">
        <v>243</v>
      </c>
      <c r="B580" s="6" t="s">
        <v>30</v>
      </c>
      <c r="C580" s="6" t="s">
        <v>24</v>
      </c>
      <c r="D580" s="6" t="s">
        <v>240</v>
      </c>
      <c r="E580" s="6"/>
      <c r="F580" s="8">
        <f>F581</f>
        <v>4200</v>
      </c>
      <c r="G580" s="16"/>
    </row>
    <row r="581" spans="1:7" ht="15" customHeight="1" x14ac:dyDescent="0.2">
      <c r="A581" s="4" t="s">
        <v>57</v>
      </c>
      <c r="B581" s="6" t="s">
        <v>30</v>
      </c>
      <c r="C581" s="6" t="s">
        <v>24</v>
      </c>
      <c r="D581" s="6" t="s">
        <v>240</v>
      </c>
      <c r="E581" s="6" t="s">
        <v>56</v>
      </c>
      <c r="F581" s="8">
        <f>F582</f>
        <v>4200</v>
      </c>
      <c r="G581" s="16"/>
    </row>
    <row r="582" spans="1:7" ht="31.5" x14ac:dyDescent="0.2">
      <c r="A582" s="4" t="s">
        <v>108</v>
      </c>
      <c r="B582" s="6" t="s">
        <v>30</v>
      </c>
      <c r="C582" s="6" t="s">
        <v>24</v>
      </c>
      <c r="D582" s="6" t="s">
        <v>240</v>
      </c>
      <c r="E582" s="6" t="s">
        <v>91</v>
      </c>
      <c r="F582" s="8">
        <v>4200</v>
      </c>
      <c r="G582" s="16"/>
    </row>
    <row r="583" spans="1:7" ht="31.5" x14ac:dyDescent="0.2">
      <c r="A583" s="4" t="s">
        <v>244</v>
      </c>
      <c r="B583" s="6" t="s">
        <v>30</v>
      </c>
      <c r="C583" s="6" t="s">
        <v>24</v>
      </c>
      <c r="D583" s="6" t="s">
        <v>241</v>
      </c>
      <c r="E583" s="6"/>
      <c r="F583" s="8">
        <f>F584+F586</f>
        <v>86974</v>
      </c>
      <c r="G583" s="16"/>
    </row>
    <row r="584" spans="1:7" ht="31.5" x14ac:dyDescent="0.2">
      <c r="A584" s="4" t="s">
        <v>139</v>
      </c>
      <c r="B584" s="6" t="s">
        <v>30</v>
      </c>
      <c r="C584" s="6" t="s">
        <v>24</v>
      </c>
      <c r="D584" s="6" t="s">
        <v>241</v>
      </c>
      <c r="E584" s="6" t="s">
        <v>87</v>
      </c>
      <c r="F584" s="8">
        <f>F585</f>
        <v>300</v>
      </c>
      <c r="G584" s="16"/>
    </row>
    <row r="585" spans="1:7" ht="33" customHeight="1" x14ac:dyDescent="0.2">
      <c r="A585" s="4" t="s">
        <v>89</v>
      </c>
      <c r="B585" s="6" t="s">
        <v>30</v>
      </c>
      <c r="C585" s="6" t="s">
        <v>24</v>
      </c>
      <c r="D585" s="6" t="s">
        <v>241</v>
      </c>
      <c r="E585" s="6" t="s">
        <v>88</v>
      </c>
      <c r="F585" s="8">
        <v>300</v>
      </c>
      <c r="G585" s="16"/>
    </row>
    <row r="586" spans="1:7" ht="16.5" customHeight="1" x14ac:dyDescent="0.2">
      <c r="A586" s="4" t="s">
        <v>57</v>
      </c>
      <c r="B586" s="6" t="s">
        <v>30</v>
      </c>
      <c r="C586" s="6" t="s">
        <v>24</v>
      </c>
      <c r="D586" s="6" t="s">
        <v>241</v>
      </c>
      <c r="E586" s="6" t="s">
        <v>56</v>
      </c>
      <c r="F586" s="8">
        <f>F587</f>
        <v>86674</v>
      </c>
      <c r="G586" s="16"/>
    </row>
    <row r="587" spans="1:7" ht="31.5" x14ac:dyDescent="0.2">
      <c r="A587" s="4" t="s">
        <v>86</v>
      </c>
      <c r="B587" s="6" t="s">
        <v>30</v>
      </c>
      <c r="C587" s="6" t="s">
        <v>24</v>
      </c>
      <c r="D587" s="6" t="s">
        <v>241</v>
      </c>
      <c r="E587" s="6" t="s">
        <v>48</v>
      </c>
      <c r="F587" s="8">
        <v>86674</v>
      </c>
      <c r="G587" s="16"/>
    </row>
    <row r="588" spans="1:7" ht="15.75" customHeight="1" x14ac:dyDescent="0.2">
      <c r="A588" s="4" t="s">
        <v>18</v>
      </c>
      <c r="B588" s="6">
        <v>10</v>
      </c>
      <c r="C588" s="6" t="s">
        <v>22</v>
      </c>
      <c r="D588" s="6"/>
      <c r="E588" s="6"/>
      <c r="F588" s="8">
        <f>F605+F589+F599</f>
        <v>8434.4</v>
      </c>
    </row>
    <row r="589" spans="1:7" ht="62.25" customHeight="1" x14ac:dyDescent="0.2">
      <c r="A589" s="4" t="s">
        <v>311</v>
      </c>
      <c r="B589" s="6">
        <v>10</v>
      </c>
      <c r="C589" s="6" t="s">
        <v>22</v>
      </c>
      <c r="D589" s="6" t="s">
        <v>135</v>
      </c>
      <c r="E589" s="6"/>
      <c r="F589" s="8">
        <f>F590</f>
        <v>6754</v>
      </c>
      <c r="G589" s="16"/>
    </row>
    <row r="590" spans="1:7" ht="32.450000000000003" customHeight="1" x14ac:dyDescent="0.2">
      <c r="A590" s="4" t="s">
        <v>103</v>
      </c>
      <c r="B590" s="6">
        <v>10</v>
      </c>
      <c r="C590" s="6" t="s">
        <v>22</v>
      </c>
      <c r="D590" s="6" t="s">
        <v>136</v>
      </c>
      <c r="E590" s="6"/>
      <c r="F590" s="8">
        <f>F591+F593+F595+F597</f>
        <v>6754</v>
      </c>
      <c r="G590" s="16"/>
    </row>
    <row r="591" spans="1:7" ht="31.9" customHeight="1" x14ac:dyDescent="0.2">
      <c r="A591" s="4" t="s">
        <v>139</v>
      </c>
      <c r="B591" s="6">
        <v>10</v>
      </c>
      <c r="C591" s="6" t="s">
        <v>22</v>
      </c>
      <c r="D591" s="6" t="s">
        <v>136</v>
      </c>
      <c r="E591" s="6" t="s">
        <v>87</v>
      </c>
      <c r="F591" s="8">
        <f>F592</f>
        <v>15</v>
      </c>
      <c r="G591" s="16"/>
    </row>
    <row r="592" spans="1:7" ht="32.450000000000003" customHeight="1" x14ac:dyDescent="0.2">
      <c r="A592" s="4" t="s">
        <v>89</v>
      </c>
      <c r="B592" s="6">
        <v>10</v>
      </c>
      <c r="C592" s="6" t="s">
        <v>22</v>
      </c>
      <c r="D592" s="6" t="s">
        <v>136</v>
      </c>
      <c r="E592" s="6" t="s">
        <v>88</v>
      </c>
      <c r="F592" s="8">
        <v>15</v>
      </c>
      <c r="G592" s="16"/>
    </row>
    <row r="593" spans="1:8" ht="15" customHeight="1" x14ac:dyDescent="0.2">
      <c r="A593" s="4" t="s">
        <v>57</v>
      </c>
      <c r="B593" s="6">
        <v>10</v>
      </c>
      <c r="C593" s="6" t="s">
        <v>22</v>
      </c>
      <c r="D593" s="6" t="s">
        <v>136</v>
      </c>
      <c r="E593" s="6" t="s">
        <v>56</v>
      </c>
      <c r="F593" s="8">
        <f>F594</f>
        <v>1299</v>
      </c>
      <c r="G593" s="16"/>
    </row>
    <row r="594" spans="1:8" ht="31.5" x14ac:dyDescent="0.2">
      <c r="A594" s="4" t="s">
        <v>92</v>
      </c>
      <c r="B594" s="6">
        <v>10</v>
      </c>
      <c r="C594" s="6" t="s">
        <v>22</v>
      </c>
      <c r="D594" s="6" t="s">
        <v>136</v>
      </c>
      <c r="E594" s="6" t="s">
        <v>91</v>
      </c>
      <c r="F594" s="8">
        <v>1299</v>
      </c>
      <c r="G594" s="16"/>
    </row>
    <row r="595" spans="1:8" ht="33.75" customHeight="1" x14ac:dyDescent="0.2">
      <c r="A595" s="4" t="s">
        <v>101</v>
      </c>
      <c r="B595" s="6">
        <v>10</v>
      </c>
      <c r="C595" s="6" t="s">
        <v>22</v>
      </c>
      <c r="D595" s="6" t="s">
        <v>136</v>
      </c>
      <c r="E595" s="6" t="s">
        <v>100</v>
      </c>
      <c r="F595" s="8">
        <f>F596</f>
        <v>4540</v>
      </c>
      <c r="G595" s="16"/>
    </row>
    <row r="596" spans="1:8" ht="15.75" x14ac:dyDescent="0.2">
      <c r="A596" s="4" t="s">
        <v>59</v>
      </c>
      <c r="B596" s="6">
        <v>10</v>
      </c>
      <c r="C596" s="6" t="s">
        <v>22</v>
      </c>
      <c r="D596" s="6" t="s">
        <v>136</v>
      </c>
      <c r="E596" s="6" t="s">
        <v>58</v>
      </c>
      <c r="F596" s="8">
        <v>4540</v>
      </c>
      <c r="G596" s="16"/>
    </row>
    <row r="597" spans="1:8" ht="15.75" x14ac:dyDescent="0.2">
      <c r="A597" s="4" t="s">
        <v>94</v>
      </c>
      <c r="B597" s="6">
        <v>10</v>
      </c>
      <c r="C597" s="6" t="s">
        <v>22</v>
      </c>
      <c r="D597" s="6" t="s">
        <v>136</v>
      </c>
      <c r="E597" s="6" t="s">
        <v>93</v>
      </c>
      <c r="F597" s="8">
        <f>F598</f>
        <v>900</v>
      </c>
      <c r="G597" s="16"/>
    </row>
    <row r="598" spans="1:8" ht="15.75" x14ac:dyDescent="0.2">
      <c r="A598" s="4" t="s">
        <v>62</v>
      </c>
      <c r="B598" s="6">
        <v>10</v>
      </c>
      <c r="C598" s="6" t="s">
        <v>22</v>
      </c>
      <c r="D598" s="6" t="s">
        <v>136</v>
      </c>
      <c r="E598" s="6" t="s">
        <v>61</v>
      </c>
      <c r="F598" s="8">
        <v>900</v>
      </c>
      <c r="G598" s="16"/>
    </row>
    <row r="599" spans="1:8" ht="33" customHeight="1" x14ac:dyDescent="0.2">
      <c r="A599" s="4" t="s">
        <v>314</v>
      </c>
      <c r="B599" s="6">
        <v>10</v>
      </c>
      <c r="C599" s="6" t="s">
        <v>22</v>
      </c>
      <c r="D599" s="6" t="s">
        <v>119</v>
      </c>
      <c r="E599" s="6"/>
      <c r="F599" s="8">
        <f>F600</f>
        <v>1667</v>
      </c>
      <c r="G599" s="16"/>
    </row>
    <row r="600" spans="1:8" ht="31.5" x14ac:dyDescent="0.2">
      <c r="A600" s="4" t="s">
        <v>103</v>
      </c>
      <c r="B600" s="6">
        <v>10</v>
      </c>
      <c r="C600" s="6" t="s">
        <v>22</v>
      </c>
      <c r="D600" s="6" t="s">
        <v>120</v>
      </c>
      <c r="E600" s="6"/>
      <c r="F600" s="8">
        <f>F601+F603</f>
        <v>1667</v>
      </c>
      <c r="G600" s="16"/>
    </row>
    <row r="601" spans="1:8" ht="31.5" x14ac:dyDescent="0.2">
      <c r="A601" s="4" t="s">
        <v>139</v>
      </c>
      <c r="B601" s="6">
        <v>10</v>
      </c>
      <c r="C601" s="6" t="s">
        <v>22</v>
      </c>
      <c r="D601" s="6" t="s">
        <v>120</v>
      </c>
      <c r="E601" s="6" t="s">
        <v>87</v>
      </c>
      <c r="F601" s="8">
        <f>F602</f>
        <v>7</v>
      </c>
      <c r="G601" s="16"/>
    </row>
    <row r="602" spans="1:8" ht="32.25" customHeight="1" x14ac:dyDescent="0.2">
      <c r="A602" s="4" t="s">
        <v>89</v>
      </c>
      <c r="B602" s="6">
        <v>10</v>
      </c>
      <c r="C602" s="6" t="s">
        <v>22</v>
      </c>
      <c r="D602" s="6" t="s">
        <v>120</v>
      </c>
      <c r="E602" s="6" t="s">
        <v>88</v>
      </c>
      <c r="F602" s="8">
        <v>7</v>
      </c>
      <c r="G602" s="16"/>
      <c r="H602" s="7"/>
    </row>
    <row r="603" spans="1:8" ht="31.5" customHeight="1" x14ac:dyDescent="0.2">
      <c r="A603" s="4" t="s">
        <v>101</v>
      </c>
      <c r="B603" s="6">
        <v>10</v>
      </c>
      <c r="C603" s="6" t="s">
        <v>22</v>
      </c>
      <c r="D603" s="6" t="s">
        <v>120</v>
      </c>
      <c r="E603" s="6" t="s">
        <v>100</v>
      </c>
      <c r="F603" s="8">
        <f>F604</f>
        <v>1660</v>
      </c>
      <c r="G603" s="16"/>
    </row>
    <row r="604" spans="1:8" ht="15.75" x14ac:dyDescent="0.2">
      <c r="A604" s="4" t="s">
        <v>59</v>
      </c>
      <c r="B604" s="6">
        <v>10</v>
      </c>
      <c r="C604" s="6" t="s">
        <v>22</v>
      </c>
      <c r="D604" s="6" t="s">
        <v>120</v>
      </c>
      <c r="E604" s="6" t="s">
        <v>58</v>
      </c>
      <c r="F604" s="8">
        <v>1660</v>
      </c>
      <c r="G604" s="16"/>
      <c r="H604" s="55"/>
    </row>
    <row r="605" spans="1:8" ht="47.25" customHeight="1" x14ac:dyDescent="0.2">
      <c r="A605" s="4" t="s">
        <v>205</v>
      </c>
      <c r="B605" s="6">
        <v>10</v>
      </c>
      <c r="C605" s="6" t="s">
        <v>22</v>
      </c>
      <c r="D605" s="6" t="s">
        <v>206</v>
      </c>
      <c r="E605" s="6"/>
      <c r="F605" s="8">
        <f>F606</f>
        <v>13.4</v>
      </c>
      <c r="G605" s="16"/>
    </row>
    <row r="606" spans="1:8" ht="80.45" customHeight="1" x14ac:dyDescent="0.2">
      <c r="A606" s="4" t="s">
        <v>162</v>
      </c>
      <c r="B606" s="6">
        <v>10</v>
      </c>
      <c r="C606" s="6" t="s">
        <v>22</v>
      </c>
      <c r="D606" s="6" t="s">
        <v>210</v>
      </c>
      <c r="E606" s="6"/>
      <c r="F606" s="8">
        <f>F607</f>
        <v>13.4</v>
      </c>
      <c r="G606" s="16"/>
    </row>
    <row r="607" spans="1:8" ht="31.5" x14ac:dyDescent="0.2">
      <c r="A607" s="4" t="s">
        <v>139</v>
      </c>
      <c r="B607" s="6">
        <v>10</v>
      </c>
      <c r="C607" s="6" t="s">
        <v>22</v>
      </c>
      <c r="D607" s="6" t="s">
        <v>210</v>
      </c>
      <c r="E607" s="6" t="s">
        <v>87</v>
      </c>
      <c r="F607" s="8">
        <f>F608</f>
        <v>13.4</v>
      </c>
      <c r="G607" s="16"/>
    </row>
    <row r="608" spans="1:8" ht="31.5" customHeight="1" x14ac:dyDescent="0.2">
      <c r="A608" s="4" t="s">
        <v>89</v>
      </c>
      <c r="B608" s="6">
        <v>10</v>
      </c>
      <c r="C608" s="6" t="s">
        <v>22</v>
      </c>
      <c r="D608" s="6" t="s">
        <v>210</v>
      </c>
      <c r="E608" s="6" t="s">
        <v>88</v>
      </c>
      <c r="F608" s="8">
        <v>13.4</v>
      </c>
      <c r="G608" s="16"/>
    </row>
    <row r="609" spans="1:9" ht="15.75" x14ac:dyDescent="0.2">
      <c r="A609" s="26" t="s">
        <v>37</v>
      </c>
      <c r="B609" s="27" t="s">
        <v>41</v>
      </c>
      <c r="C609" s="27"/>
      <c r="D609" s="27"/>
      <c r="E609" s="27"/>
      <c r="F609" s="28">
        <f>F610+F633+F625+F618</f>
        <v>316852.09999999998</v>
      </c>
    </row>
    <row r="610" spans="1:9" ht="15.75" x14ac:dyDescent="0.2">
      <c r="A610" s="4" t="s">
        <v>53</v>
      </c>
      <c r="B610" s="6" t="s">
        <v>41</v>
      </c>
      <c r="C610" s="6" t="s">
        <v>27</v>
      </c>
      <c r="D610" s="6"/>
      <c r="E610" s="6"/>
      <c r="F610" s="8">
        <f>F611</f>
        <v>77600</v>
      </c>
    </row>
    <row r="611" spans="1:9" ht="31.5" x14ac:dyDescent="0.2">
      <c r="A611" s="4" t="s">
        <v>273</v>
      </c>
      <c r="B611" s="6" t="s">
        <v>41</v>
      </c>
      <c r="C611" s="6" t="s">
        <v>27</v>
      </c>
      <c r="D611" s="6" t="s">
        <v>121</v>
      </c>
      <c r="E611" s="6"/>
      <c r="F611" s="8">
        <f>F612+F615</f>
        <v>77600</v>
      </c>
    </row>
    <row r="612" spans="1:9" ht="31.5" x14ac:dyDescent="0.2">
      <c r="A612" s="4" t="s">
        <v>103</v>
      </c>
      <c r="B612" s="6" t="s">
        <v>41</v>
      </c>
      <c r="C612" s="6" t="s">
        <v>27</v>
      </c>
      <c r="D612" s="6" t="s">
        <v>122</v>
      </c>
      <c r="E612" s="6"/>
      <c r="F612" s="8">
        <f>F613</f>
        <v>60600</v>
      </c>
    </row>
    <row r="613" spans="1:9" ht="32.25" customHeight="1" x14ac:dyDescent="0.2">
      <c r="A613" s="4" t="s">
        <v>101</v>
      </c>
      <c r="B613" s="6" t="s">
        <v>41</v>
      </c>
      <c r="C613" s="6" t="s">
        <v>27</v>
      </c>
      <c r="D613" s="6" t="s">
        <v>122</v>
      </c>
      <c r="E613" s="6" t="s">
        <v>100</v>
      </c>
      <c r="F613" s="8">
        <f>F614</f>
        <v>60600</v>
      </c>
    </row>
    <row r="614" spans="1:9" ht="15.75" x14ac:dyDescent="0.2">
      <c r="A614" s="4" t="s">
        <v>59</v>
      </c>
      <c r="B614" s="6" t="s">
        <v>41</v>
      </c>
      <c r="C614" s="6" t="s">
        <v>27</v>
      </c>
      <c r="D614" s="6" t="s">
        <v>122</v>
      </c>
      <c r="E614" s="6" t="s">
        <v>58</v>
      </c>
      <c r="F614" s="8">
        <v>60600</v>
      </c>
    </row>
    <row r="615" spans="1:9" ht="47.25" x14ac:dyDescent="0.2">
      <c r="A615" s="42" t="s">
        <v>220</v>
      </c>
      <c r="B615" s="6" t="s">
        <v>41</v>
      </c>
      <c r="C615" s="6" t="s">
        <v>27</v>
      </c>
      <c r="D615" s="40" t="s">
        <v>246</v>
      </c>
      <c r="E615" s="6"/>
      <c r="F615" s="8">
        <f>F616</f>
        <v>17000</v>
      </c>
    </row>
    <row r="616" spans="1:9" ht="31.5" customHeight="1" x14ac:dyDescent="0.2">
      <c r="A616" s="4" t="s">
        <v>101</v>
      </c>
      <c r="B616" s="6" t="s">
        <v>41</v>
      </c>
      <c r="C616" s="6" t="s">
        <v>27</v>
      </c>
      <c r="D616" s="40" t="s">
        <v>246</v>
      </c>
      <c r="E616" s="6" t="s">
        <v>100</v>
      </c>
      <c r="F616" s="8">
        <f>F617</f>
        <v>17000</v>
      </c>
    </row>
    <row r="617" spans="1:9" ht="15.75" x14ac:dyDescent="0.2">
      <c r="A617" s="4" t="s">
        <v>90</v>
      </c>
      <c r="B617" s="6" t="s">
        <v>41</v>
      </c>
      <c r="C617" s="6" t="s">
        <v>27</v>
      </c>
      <c r="D617" s="40" t="s">
        <v>246</v>
      </c>
      <c r="E617" s="6" t="s">
        <v>58</v>
      </c>
      <c r="F617" s="8">
        <v>17000</v>
      </c>
    </row>
    <row r="618" spans="1:9" ht="15.75" x14ac:dyDescent="0.2">
      <c r="A618" s="4" t="s">
        <v>300</v>
      </c>
      <c r="B618" s="6" t="s">
        <v>41</v>
      </c>
      <c r="C618" s="6" t="s">
        <v>26</v>
      </c>
      <c r="D618" s="40"/>
      <c r="E618" s="6"/>
      <c r="F618" s="8">
        <f>F619</f>
        <v>25865.100000000002</v>
      </c>
    </row>
    <row r="619" spans="1:9" ht="31.5" x14ac:dyDescent="0.2">
      <c r="A619" s="4" t="s">
        <v>307</v>
      </c>
      <c r="B619" s="6" t="s">
        <v>41</v>
      </c>
      <c r="C619" s="6" t="s">
        <v>26</v>
      </c>
      <c r="D619" s="6" t="s">
        <v>121</v>
      </c>
      <c r="E619" s="6"/>
      <c r="F619" s="8">
        <f>F620</f>
        <v>25865.100000000002</v>
      </c>
    </row>
    <row r="620" spans="1:9" ht="31.5" x14ac:dyDescent="0.2">
      <c r="A620" s="4" t="s">
        <v>103</v>
      </c>
      <c r="B620" s="6" t="s">
        <v>41</v>
      </c>
      <c r="C620" s="6" t="s">
        <v>26</v>
      </c>
      <c r="D620" s="6" t="s">
        <v>122</v>
      </c>
      <c r="E620" s="6"/>
      <c r="F620" s="8">
        <f>F621+F623</f>
        <v>25865.100000000002</v>
      </c>
    </row>
    <row r="621" spans="1:9" ht="31.5" x14ac:dyDescent="0.2">
      <c r="A621" s="4" t="s">
        <v>139</v>
      </c>
      <c r="B621" s="6" t="s">
        <v>41</v>
      </c>
      <c r="C621" s="6" t="s">
        <v>26</v>
      </c>
      <c r="D621" s="6" t="s">
        <v>122</v>
      </c>
      <c r="E621" s="6" t="s">
        <v>87</v>
      </c>
      <c r="F621" s="8">
        <f>F622</f>
        <v>24928.400000000001</v>
      </c>
    </row>
    <row r="622" spans="1:9" ht="32.25" customHeight="1" x14ac:dyDescent="0.2">
      <c r="A622" s="4" t="s">
        <v>89</v>
      </c>
      <c r="B622" s="6" t="s">
        <v>41</v>
      </c>
      <c r="C622" s="6" t="s">
        <v>26</v>
      </c>
      <c r="D622" s="6" t="s">
        <v>122</v>
      </c>
      <c r="E622" s="6" t="s">
        <v>88</v>
      </c>
      <c r="F622" s="8">
        <v>24928.400000000001</v>
      </c>
      <c r="H622" s="7"/>
      <c r="I622" s="7"/>
    </row>
    <row r="623" spans="1:9" ht="33" customHeight="1" x14ac:dyDescent="0.2">
      <c r="A623" s="4" t="s">
        <v>176</v>
      </c>
      <c r="B623" s="6" t="s">
        <v>41</v>
      </c>
      <c r="C623" s="6" t="s">
        <v>26</v>
      </c>
      <c r="D623" s="6" t="s">
        <v>122</v>
      </c>
      <c r="E623" s="6" t="s">
        <v>63</v>
      </c>
      <c r="F623" s="8">
        <f>F624</f>
        <v>936.7</v>
      </c>
    </row>
    <row r="624" spans="1:9" ht="15.75" x14ac:dyDescent="0.2">
      <c r="A624" s="4" t="s">
        <v>46</v>
      </c>
      <c r="B624" s="6" t="s">
        <v>41</v>
      </c>
      <c r="C624" s="6" t="s">
        <v>26</v>
      </c>
      <c r="D624" s="6" t="s">
        <v>122</v>
      </c>
      <c r="E624" s="6" t="s">
        <v>95</v>
      </c>
      <c r="F624" s="8">
        <v>936.7</v>
      </c>
      <c r="H624" s="7"/>
    </row>
    <row r="625" spans="1:9" ht="15.75" x14ac:dyDescent="0.2">
      <c r="A625" s="4" t="s">
        <v>255</v>
      </c>
      <c r="B625" s="6" t="s">
        <v>41</v>
      </c>
      <c r="C625" s="6" t="s">
        <v>31</v>
      </c>
      <c r="D625" s="40"/>
      <c r="E625" s="6"/>
      <c r="F625" s="8">
        <f>F626</f>
        <v>203991</v>
      </c>
    </row>
    <row r="626" spans="1:9" ht="31.5" x14ac:dyDescent="0.2">
      <c r="A626" s="4" t="s">
        <v>307</v>
      </c>
      <c r="B626" s="6" t="s">
        <v>41</v>
      </c>
      <c r="C626" s="6" t="s">
        <v>31</v>
      </c>
      <c r="D626" s="6" t="s">
        <v>121</v>
      </c>
      <c r="E626" s="6"/>
      <c r="F626" s="8">
        <f>F627+F630</f>
        <v>203991</v>
      </c>
    </row>
    <row r="627" spans="1:9" ht="31.5" x14ac:dyDescent="0.2">
      <c r="A627" s="4" t="s">
        <v>103</v>
      </c>
      <c r="B627" s="6" t="s">
        <v>41</v>
      </c>
      <c r="C627" s="6" t="s">
        <v>31</v>
      </c>
      <c r="D627" s="6" t="s">
        <v>122</v>
      </c>
      <c r="E627" s="6"/>
      <c r="F627" s="8">
        <f>F628</f>
        <v>168691</v>
      </c>
    </row>
    <row r="628" spans="1:9" ht="31.5" customHeight="1" x14ac:dyDescent="0.2">
      <c r="A628" s="4" t="s">
        <v>101</v>
      </c>
      <c r="B628" s="6" t="s">
        <v>41</v>
      </c>
      <c r="C628" s="6" t="s">
        <v>31</v>
      </c>
      <c r="D628" s="6" t="s">
        <v>122</v>
      </c>
      <c r="E628" s="6" t="s">
        <v>100</v>
      </c>
      <c r="F628" s="8">
        <f>F629</f>
        <v>168691</v>
      </c>
    </row>
    <row r="629" spans="1:9" ht="15.75" x14ac:dyDescent="0.2">
      <c r="A629" s="4" t="s">
        <v>90</v>
      </c>
      <c r="B629" s="6" t="s">
        <v>41</v>
      </c>
      <c r="C629" s="6" t="s">
        <v>31</v>
      </c>
      <c r="D629" s="6" t="s">
        <v>122</v>
      </c>
      <c r="E629" s="6" t="s">
        <v>58</v>
      </c>
      <c r="F629" s="8">
        <v>168691</v>
      </c>
      <c r="H629" s="7"/>
      <c r="I629" s="7"/>
    </row>
    <row r="630" spans="1:9" ht="47.25" x14ac:dyDescent="0.2">
      <c r="A630" s="42" t="s">
        <v>220</v>
      </c>
      <c r="B630" s="6" t="s">
        <v>41</v>
      </c>
      <c r="C630" s="6" t="s">
        <v>31</v>
      </c>
      <c r="D630" s="40" t="s">
        <v>246</v>
      </c>
      <c r="E630" s="6"/>
      <c r="F630" s="8">
        <f>F631</f>
        <v>35300</v>
      </c>
    </row>
    <row r="631" spans="1:9" ht="33.75" customHeight="1" x14ac:dyDescent="0.2">
      <c r="A631" s="4" t="s">
        <v>101</v>
      </c>
      <c r="B631" s="6" t="s">
        <v>41</v>
      </c>
      <c r="C631" s="6" t="s">
        <v>31</v>
      </c>
      <c r="D631" s="40" t="s">
        <v>246</v>
      </c>
      <c r="E631" s="6" t="s">
        <v>100</v>
      </c>
      <c r="F631" s="8">
        <f>F632</f>
        <v>35300</v>
      </c>
    </row>
    <row r="632" spans="1:9" ht="15.75" x14ac:dyDescent="0.2">
      <c r="A632" s="4" t="s">
        <v>90</v>
      </c>
      <c r="B632" s="6" t="s">
        <v>41</v>
      </c>
      <c r="C632" s="6" t="s">
        <v>31</v>
      </c>
      <c r="D632" s="40" t="s">
        <v>246</v>
      </c>
      <c r="E632" s="6" t="s">
        <v>58</v>
      </c>
      <c r="F632" s="8">
        <v>35300</v>
      </c>
    </row>
    <row r="633" spans="1:9" ht="32.25" customHeight="1" x14ac:dyDescent="0.2">
      <c r="A633" s="4" t="s">
        <v>54</v>
      </c>
      <c r="B633" s="6" t="s">
        <v>41</v>
      </c>
      <c r="C633" s="6" t="s">
        <v>29</v>
      </c>
      <c r="D633" s="6"/>
      <c r="E633" s="6"/>
      <c r="F633" s="8">
        <f>F634+F640</f>
        <v>9396</v>
      </c>
    </row>
    <row r="634" spans="1:9" ht="31.5" x14ac:dyDescent="0.2">
      <c r="A634" s="4" t="s">
        <v>307</v>
      </c>
      <c r="B634" s="6" t="s">
        <v>41</v>
      </c>
      <c r="C634" s="6" t="s">
        <v>29</v>
      </c>
      <c r="D634" s="6" t="s">
        <v>121</v>
      </c>
      <c r="E634" s="6"/>
      <c r="F634" s="3">
        <f>F637+F635</f>
        <v>9332</v>
      </c>
    </row>
    <row r="635" spans="1:9" ht="31.5" x14ac:dyDescent="0.2">
      <c r="A635" s="4" t="s">
        <v>139</v>
      </c>
      <c r="B635" s="6" t="s">
        <v>41</v>
      </c>
      <c r="C635" s="6" t="s">
        <v>29</v>
      </c>
      <c r="D635" s="6" t="s">
        <v>122</v>
      </c>
      <c r="E635" s="6" t="s">
        <v>87</v>
      </c>
      <c r="F635" s="3">
        <f>F636</f>
        <v>1200</v>
      </c>
    </row>
    <row r="636" spans="1:9" ht="35.25" customHeight="1" x14ac:dyDescent="0.2">
      <c r="A636" s="4" t="s">
        <v>89</v>
      </c>
      <c r="B636" s="6" t="s">
        <v>41</v>
      </c>
      <c r="C636" s="6" t="s">
        <v>29</v>
      </c>
      <c r="D636" s="6" t="s">
        <v>122</v>
      </c>
      <c r="E636" s="6" t="s">
        <v>88</v>
      </c>
      <c r="F636" s="3">
        <v>1200</v>
      </c>
    </row>
    <row r="637" spans="1:9" ht="31.5" x14ac:dyDescent="0.2">
      <c r="A637" s="4" t="s">
        <v>103</v>
      </c>
      <c r="B637" s="6" t="s">
        <v>41</v>
      </c>
      <c r="C637" s="6" t="s">
        <v>29</v>
      </c>
      <c r="D637" s="6" t="s">
        <v>122</v>
      </c>
      <c r="E637" s="6"/>
      <c r="F637" s="3">
        <f>F638</f>
        <v>8132</v>
      </c>
    </row>
    <row r="638" spans="1:9" ht="33.75" customHeight="1" x14ac:dyDescent="0.2">
      <c r="A638" s="4" t="s">
        <v>101</v>
      </c>
      <c r="B638" s="6" t="s">
        <v>41</v>
      </c>
      <c r="C638" s="6" t="s">
        <v>29</v>
      </c>
      <c r="D638" s="6" t="s">
        <v>122</v>
      </c>
      <c r="E638" s="6" t="s">
        <v>100</v>
      </c>
      <c r="F638" s="3">
        <f>F639</f>
        <v>8132</v>
      </c>
    </row>
    <row r="639" spans="1:9" ht="15.75" x14ac:dyDescent="0.2">
      <c r="A639" s="4" t="s">
        <v>59</v>
      </c>
      <c r="B639" s="6" t="s">
        <v>41</v>
      </c>
      <c r="C639" s="6" t="s">
        <v>29</v>
      </c>
      <c r="D639" s="6" t="s">
        <v>122</v>
      </c>
      <c r="E639" s="6" t="s">
        <v>58</v>
      </c>
      <c r="F639" s="3">
        <v>8132</v>
      </c>
      <c r="H639" s="7"/>
    </row>
    <row r="640" spans="1:9" ht="33" customHeight="1" x14ac:dyDescent="0.2">
      <c r="A640" s="4" t="s">
        <v>308</v>
      </c>
      <c r="B640" s="6" t="s">
        <v>41</v>
      </c>
      <c r="C640" s="6" t="s">
        <v>29</v>
      </c>
      <c r="D640" s="6" t="s">
        <v>235</v>
      </c>
      <c r="E640" s="6"/>
      <c r="F640" s="3">
        <f>F641</f>
        <v>64</v>
      </c>
    </row>
    <row r="641" spans="1:6" ht="31.5" x14ac:dyDescent="0.2">
      <c r="A641" s="4" t="s">
        <v>103</v>
      </c>
      <c r="B641" s="6" t="s">
        <v>41</v>
      </c>
      <c r="C641" s="6" t="s">
        <v>29</v>
      </c>
      <c r="D641" s="6" t="s">
        <v>236</v>
      </c>
      <c r="E641" s="6"/>
      <c r="F641" s="3">
        <f>F642</f>
        <v>64</v>
      </c>
    </row>
    <row r="642" spans="1:6" ht="31.5" x14ac:dyDescent="0.2">
      <c r="A642" s="4" t="s">
        <v>139</v>
      </c>
      <c r="B642" s="6" t="s">
        <v>41</v>
      </c>
      <c r="C642" s="6" t="s">
        <v>29</v>
      </c>
      <c r="D642" s="6" t="s">
        <v>236</v>
      </c>
      <c r="E642" s="6" t="s">
        <v>87</v>
      </c>
      <c r="F642" s="3">
        <f>F643</f>
        <v>64</v>
      </c>
    </row>
    <row r="643" spans="1:6" ht="32.25" customHeight="1" x14ac:dyDescent="0.2">
      <c r="A643" s="4" t="s">
        <v>89</v>
      </c>
      <c r="B643" s="6" t="s">
        <v>41</v>
      </c>
      <c r="C643" s="6" t="s">
        <v>29</v>
      </c>
      <c r="D643" s="6" t="s">
        <v>236</v>
      </c>
      <c r="E643" s="6" t="s">
        <v>88</v>
      </c>
      <c r="F643" s="3">
        <v>64</v>
      </c>
    </row>
    <row r="644" spans="1:6" ht="15.75" x14ac:dyDescent="0.2">
      <c r="A644" s="26" t="s">
        <v>64</v>
      </c>
      <c r="B644" s="27" t="s">
        <v>39</v>
      </c>
      <c r="C644" s="27"/>
      <c r="D644" s="27"/>
      <c r="E644" s="27"/>
      <c r="F644" s="28">
        <f>F650+F645</f>
        <v>5373</v>
      </c>
    </row>
    <row r="645" spans="1:6" ht="15.75" x14ac:dyDescent="0.2">
      <c r="A645" s="4" t="s">
        <v>107</v>
      </c>
      <c r="B645" s="6" t="s">
        <v>39</v>
      </c>
      <c r="C645" s="6" t="s">
        <v>27</v>
      </c>
      <c r="D645" s="6"/>
      <c r="E645" s="6"/>
      <c r="F645" s="8">
        <f>F646</f>
        <v>2574</v>
      </c>
    </row>
    <row r="646" spans="1:6" ht="64.5" customHeight="1" x14ac:dyDescent="0.2">
      <c r="A646" s="4" t="s">
        <v>325</v>
      </c>
      <c r="B646" s="6" t="s">
        <v>39</v>
      </c>
      <c r="C646" s="6" t="s">
        <v>27</v>
      </c>
      <c r="D646" s="6" t="s">
        <v>158</v>
      </c>
      <c r="E646" s="6"/>
      <c r="F646" s="8">
        <f>F647</f>
        <v>2574</v>
      </c>
    </row>
    <row r="647" spans="1:6" ht="31.5" x14ac:dyDescent="0.2">
      <c r="A647" s="4" t="s">
        <v>103</v>
      </c>
      <c r="B647" s="6" t="s">
        <v>39</v>
      </c>
      <c r="C647" s="6" t="s">
        <v>27</v>
      </c>
      <c r="D647" s="6" t="s">
        <v>159</v>
      </c>
      <c r="E647" s="6"/>
      <c r="F647" s="8">
        <f>F648</f>
        <v>2574</v>
      </c>
    </row>
    <row r="648" spans="1:6" ht="33" customHeight="1" x14ac:dyDescent="0.2">
      <c r="A648" s="4" t="s">
        <v>101</v>
      </c>
      <c r="B648" s="6" t="s">
        <v>39</v>
      </c>
      <c r="C648" s="6" t="s">
        <v>27</v>
      </c>
      <c r="D648" s="6" t="s">
        <v>159</v>
      </c>
      <c r="E648" s="6" t="s">
        <v>100</v>
      </c>
      <c r="F648" s="8">
        <f>F649</f>
        <v>2574</v>
      </c>
    </row>
    <row r="649" spans="1:6" ht="15.75" x14ac:dyDescent="0.2">
      <c r="A649" s="4" t="s">
        <v>59</v>
      </c>
      <c r="B649" s="6" t="s">
        <v>39</v>
      </c>
      <c r="C649" s="6" t="s">
        <v>27</v>
      </c>
      <c r="D649" s="6" t="s">
        <v>159</v>
      </c>
      <c r="E649" s="6" t="s">
        <v>58</v>
      </c>
      <c r="F649" s="8">
        <v>2574</v>
      </c>
    </row>
    <row r="650" spans="1:6" ht="15.75" x14ac:dyDescent="0.2">
      <c r="A650" s="4" t="s">
        <v>68</v>
      </c>
      <c r="B650" s="6" t="s">
        <v>39</v>
      </c>
      <c r="C650" s="6" t="s">
        <v>26</v>
      </c>
      <c r="D650" s="6"/>
      <c r="E650" s="6"/>
      <c r="F650" s="8">
        <f>F651</f>
        <v>2799</v>
      </c>
    </row>
    <row r="651" spans="1:6" ht="63.75" customHeight="1" x14ac:dyDescent="0.2">
      <c r="A651" s="4" t="s">
        <v>325</v>
      </c>
      <c r="B651" s="6" t="s">
        <v>39</v>
      </c>
      <c r="C651" s="6" t="s">
        <v>26</v>
      </c>
      <c r="D651" s="6" t="s">
        <v>158</v>
      </c>
      <c r="E651" s="6"/>
      <c r="F651" s="8">
        <f>F652</f>
        <v>2799</v>
      </c>
    </row>
    <row r="652" spans="1:6" ht="31.5" x14ac:dyDescent="0.2">
      <c r="A652" s="4" t="s">
        <v>103</v>
      </c>
      <c r="B652" s="6" t="s">
        <v>39</v>
      </c>
      <c r="C652" s="6" t="s">
        <v>26</v>
      </c>
      <c r="D652" s="6" t="s">
        <v>159</v>
      </c>
      <c r="E652" s="6"/>
      <c r="F652" s="8">
        <f>F653</f>
        <v>2799</v>
      </c>
    </row>
    <row r="653" spans="1:6" ht="33.75" customHeight="1" x14ac:dyDescent="0.2">
      <c r="A653" s="4" t="s">
        <v>101</v>
      </c>
      <c r="B653" s="6" t="s">
        <v>39</v>
      </c>
      <c r="C653" s="6" t="s">
        <v>26</v>
      </c>
      <c r="D653" s="6" t="s">
        <v>159</v>
      </c>
      <c r="E653" s="6" t="s">
        <v>100</v>
      </c>
      <c r="F653" s="8">
        <f>F654</f>
        <v>2799</v>
      </c>
    </row>
    <row r="654" spans="1:6" ht="15.75" x14ac:dyDescent="0.2">
      <c r="A654" s="4" t="s">
        <v>81</v>
      </c>
      <c r="B654" s="6" t="s">
        <v>39</v>
      </c>
      <c r="C654" s="6" t="s">
        <v>26</v>
      </c>
      <c r="D654" s="6" t="s">
        <v>159</v>
      </c>
      <c r="E654" s="6" t="s">
        <v>80</v>
      </c>
      <c r="F654" s="8">
        <v>2799</v>
      </c>
    </row>
    <row r="655" spans="1:6" ht="31.5" x14ac:dyDescent="0.2">
      <c r="A655" s="26" t="s">
        <v>97</v>
      </c>
      <c r="B655" s="27" t="s">
        <v>51</v>
      </c>
      <c r="C655" s="27"/>
      <c r="D655" s="27"/>
      <c r="E655" s="27"/>
      <c r="F655" s="28">
        <f>F656</f>
        <v>335</v>
      </c>
    </row>
    <row r="656" spans="1:6" ht="31.5" x14ac:dyDescent="0.2">
      <c r="A656" s="4" t="s">
        <v>256</v>
      </c>
      <c r="B656" s="6" t="s">
        <v>51</v>
      </c>
      <c r="C656" s="6" t="s">
        <v>27</v>
      </c>
      <c r="D656" s="6"/>
      <c r="E656" s="6"/>
      <c r="F656" s="8">
        <f>F657</f>
        <v>335</v>
      </c>
    </row>
    <row r="657" spans="1:6" ht="15.75" x14ac:dyDescent="0.2">
      <c r="A657" s="4" t="s">
        <v>257</v>
      </c>
      <c r="B657" s="6" t="s">
        <v>51</v>
      </c>
      <c r="C657" s="6" t="s">
        <v>27</v>
      </c>
      <c r="D657" s="6" t="s">
        <v>129</v>
      </c>
      <c r="E657" s="6"/>
      <c r="F657" s="8">
        <f>F658</f>
        <v>335</v>
      </c>
    </row>
    <row r="658" spans="1:6" ht="31.5" x14ac:dyDescent="0.2">
      <c r="A658" s="4" t="s">
        <v>216</v>
      </c>
      <c r="B658" s="6" t="s">
        <v>51</v>
      </c>
      <c r="C658" s="6" t="s">
        <v>27</v>
      </c>
      <c r="D658" s="6" t="s">
        <v>130</v>
      </c>
      <c r="E658" s="6"/>
      <c r="F658" s="8">
        <f>F659</f>
        <v>335</v>
      </c>
    </row>
    <row r="659" spans="1:6" ht="31.5" x14ac:dyDescent="0.2">
      <c r="A659" s="4" t="s">
        <v>217</v>
      </c>
      <c r="B659" s="6" t="s">
        <v>51</v>
      </c>
      <c r="C659" s="6" t="s">
        <v>27</v>
      </c>
      <c r="D659" s="6" t="s">
        <v>131</v>
      </c>
      <c r="E659" s="6"/>
      <c r="F659" s="8">
        <f>F661</f>
        <v>335</v>
      </c>
    </row>
    <row r="660" spans="1:6" ht="31.9" customHeight="1" x14ac:dyDescent="0.2">
      <c r="A660" s="4" t="s">
        <v>97</v>
      </c>
      <c r="B660" s="6" t="s">
        <v>51</v>
      </c>
      <c r="C660" s="6" t="s">
        <v>27</v>
      </c>
      <c r="D660" s="6" t="s">
        <v>131</v>
      </c>
      <c r="E660" s="6" t="s">
        <v>96</v>
      </c>
      <c r="F660" s="8">
        <f>F661</f>
        <v>335</v>
      </c>
    </row>
    <row r="661" spans="1:6" ht="15.75" x14ac:dyDescent="0.2">
      <c r="A661" s="4" t="s">
        <v>98</v>
      </c>
      <c r="B661" s="6" t="s">
        <v>51</v>
      </c>
      <c r="C661" s="6" t="s">
        <v>27</v>
      </c>
      <c r="D661" s="6" t="s">
        <v>131</v>
      </c>
      <c r="E661" s="6" t="s">
        <v>83</v>
      </c>
      <c r="F661" s="8">
        <v>335</v>
      </c>
    </row>
    <row r="662" spans="1:6" ht="18.75" x14ac:dyDescent="0.3">
      <c r="A662" s="46"/>
      <c r="B662" s="47"/>
      <c r="C662" s="47"/>
      <c r="D662" s="47"/>
      <c r="E662" s="47"/>
      <c r="F662" s="49" t="s">
        <v>354</v>
      </c>
    </row>
    <row r="663" spans="1:6" ht="15.75" x14ac:dyDescent="0.2">
      <c r="A663" s="46"/>
      <c r="B663" s="47"/>
      <c r="C663" s="47"/>
      <c r="D663" s="47"/>
      <c r="E663" s="47"/>
      <c r="F663" s="48"/>
    </row>
    <row r="664" spans="1:6" x14ac:dyDescent="0.2">
      <c r="F664" s="7">
        <f>F6+F111+F144+F245+F342+F348+F476+F515+F609+F644+F655</f>
        <v>8362235.4999999991</v>
      </c>
    </row>
  </sheetData>
  <mergeCells count="6">
    <mergeCell ref="G500:I500"/>
    <mergeCell ref="B1:F1"/>
    <mergeCell ref="A3:F3"/>
    <mergeCell ref="G350:J350"/>
    <mergeCell ref="G476:I476"/>
    <mergeCell ref="B2:F2"/>
  </mergeCells>
  <phoneticPr fontId="1" type="noConversion"/>
  <pageMargins left="0.51181102362204722" right="0.31496062992125984" top="0.51181102362204722" bottom="0.31496062992125984" header="0.19685039370078741" footer="0.19685039370078741"/>
  <pageSetup paperSize="9" firstPageNumber="45" orientation="portrait" useFirstPageNumber="1" r:id="rId1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функциональная</vt:lpstr>
      <vt:lpstr>Лист1</vt:lpstr>
      <vt:lpstr>функциональная!Область_печати</vt:lpstr>
    </vt:vector>
  </TitlesOfParts>
  <Company>МУ "Финансовое управление"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Швец</dc:creator>
  <cp:lastModifiedBy>Ольга С. Красникова</cp:lastModifiedBy>
  <cp:lastPrinted>2026-08-21T09:50:25Z</cp:lastPrinted>
  <dcterms:created xsi:type="dcterms:W3CDTF">2006-12-07T08:41:55Z</dcterms:created>
  <dcterms:modified xsi:type="dcterms:W3CDTF">2026-08-27T06:42:36Z</dcterms:modified>
</cp:coreProperties>
</file>