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5600" windowHeight="11160"/>
  </bookViews>
  <sheets>
    <sheet name="ведомственная" sheetId="1" r:id="rId1"/>
    <sheet name="Лист1" sheetId="5" r:id="rId2"/>
  </sheets>
  <definedNames>
    <definedName name="_xlnm._FilterDatabase" localSheetId="0" hidden="1">ведомственная!$A$125:$G$203</definedName>
    <definedName name="_xlnm.Print_Area" localSheetId="0">ведомственная!$A$1:$G$981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1" i="1" l="1"/>
  <c r="G944" i="1"/>
  <c r="G943" i="1" s="1"/>
  <c r="G942" i="1" s="1"/>
  <c r="G941" i="1" s="1"/>
  <c r="G897" i="1"/>
  <c r="G896" i="1" s="1"/>
  <c r="G895" i="1" s="1"/>
  <c r="G894" i="1" s="1"/>
  <c r="G438" i="1"/>
  <c r="G627" i="1"/>
  <c r="G626" i="1" s="1"/>
  <c r="G479" i="1" l="1"/>
  <c r="G478" i="1" s="1"/>
  <c r="G477" i="1" s="1"/>
  <c r="G476" i="1" s="1"/>
  <c r="G474" i="1" l="1"/>
  <c r="G473" i="1" s="1"/>
  <c r="G471" i="1"/>
  <c r="G470" i="1" s="1"/>
  <c r="G745" i="1"/>
  <c r="G879" i="1"/>
  <c r="G878" i="1" s="1"/>
  <c r="G834" i="1"/>
  <c r="G833" i="1" s="1"/>
  <c r="G832" i="1" s="1"/>
  <c r="G831" i="1" s="1"/>
  <c r="G793" i="1"/>
  <c r="G792" i="1" s="1"/>
  <c r="G791" i="1" s="1"/>
  <c r="G790" i="1" s="1"/>
  <c r="G445" i="1"/>
  <c r="G444" i="1" s="1"/>
  <c r="G443" i="1" s="1"/>
  <c r="G67" i="1"/>
  <c r="G66" i="1" s="1"/>
  <c r="G31" i="1"/>
  <c r="G30" i="1" s="1"/>
  <c r="G29" i="1" s="1"/>
  <c r="G469" i="1" l="1"/>
  <c r="G28" i="1"/>
  <c r="G27" i="1" s="1"/>
  <c r="G26" i="1" s="1"/>
  <c r="G198" i="1"/>
  <c r="G805" i="1"/>
  <c r="G804" i="1" s="1"/>
  <c r="G803" i="1" s="1"/>
  <c r="G802" i="1" s="1"/>
  <c r="G743" i="1"/>
  <c r="G867" i="1" l="1"/>
  <c r="G927" i="1"/>
  <c r="G926" i="1" s="1"/>
  <c r="G925" i="1" s="1"/>
  <c r="G924" i="1" s="1"/>
  <c r="G436" i="1"/>
  <c r="G463" i="1"/>
  <c r="G462" i="1" s="1"/>
  <c r="G461" i="1" s="1"/>
  <c r="G116" i="1" l="1"/>
  <c r="G596" i="1" l="1"/>
  <c r="G595" i="1" s="1"/>
  <c r="G556" i="1"/>
  <c r="G65" i="1" l="1"/>
  <c r="G448" i="1"/>
  <c r="G939" i="1" l="1"/>
  <c r="G938" i="1" s="1"/>
  <c r="G937" i="1" s="1"/>
  <c r="G950" i="1"/>
  <c r="G905" i="1"/>
  <c r="G904" i="1" s="1"/>
  <c r="G590" i="1"/>
  <c r="G71" i="1" l="1"/>
  <c r="G70" i="1" s="1"/>
  <c r="G452" i="1"/>
  <c r="G451" i="1" s="1"/>
  <c r="G450" i="1" l="1"/>
  <c r="G270" i="1"/>
  <c r="G269" i="1" s="1"/>
  <c r="G447" i="1" l="1"/>
  <c r="G442" i="1" s="1"/>
  <c r="G980" i="1"/>
  <c r="G932" i="1" l="1"/>
  <c r="G931" i="1" s="1"/>
  <c r="G631" i="1"/>
  <c r="G630" i="1" s="1"/>
  <c r="G629" i="1" s="1"/>
  <c r="G625" i="1" s="1"/>
  <c r="G382" i="1" l="1"/>
  <c r="G960" i="1"/>
  <c r="G283" i="1"/>
  <c r="G282" i="1" s="1"/>
  <c r="G788" i="1" l="1"/>
  <c r="G787" i="1" s="1"/>
  <c r="G865" i="1" l="1"/>
  <c r="G864" i="1" s="1"/>
  <c r="G800" i="1" l="1"/>
  <c r="G799" i="1" s="1"/>
  <c r="G798" i="1" s="1"/>
  <c r="G797" i="1" s="1"/>
  <c r="G902" i="1" l="1"/>
  <c r="G952" i="1" l="1"/>
  <c r="G949" i="1" s="1"/>
  <c r="G948" i="1" s="1"/>
  <c r="G200" i="1" l="1"/>
  <c r="G197" i="1" s="1"/>
  <c r="G874" i="1" l="1"/>
  <c r="G873" i="1" s="1"/>
  <c r="G947" i="1" l="1"/>
  <c r="G946" i="1" s="1"/>
  <c r="G502" i="1" l="1"/>
  <c r="G587" i="1" l="1"/>
  <c r="G340" i="1"/>
  <c r="G339" i="1" s="1"/>
  <c r="G338" i="1" s="1"/>
  <c r="G608" i="1" l="1"/>
  <c r="G607" i="1" s="1"/>
  <c r="G589" i="1" l="1"/>
  <c r="G586" i="1" l="1"/>
  <c r="G585" i="1" s="1"/>
  <c r="G289" i="1" l="1"/>
  <c r="G288" i="1" s="1"/>
  <c r="G276" i="1"/>
  <c r="G275" i="1" s="1"/>
  <c r="G344" i="1"/>
  <c r="G350" i="1"/>
  <c r="G349" i="1" s="1"/>
  <c r="G266" i="1"/>
  <c r="G979" i="1"/>
  <c r="G858" i="1"/>
  <c r="G769" i="1"/>
  <c r="G768" i="1" s="1"/>
  <c r="G767" i="1" s="1"/>
  <c r="G766" i="1" s="1"/>
  <c r="G183" i="1" l="1"/>
  <c r="G863" i="1" l="1"/>
  <c r="G810" i="1"/>
  <c r="G809" i="1" s="1"/>
  <c r="G808" i="1" s="1"/>
  <c r="G807" i="1" s="1"/>
  <c r="G862" i="1" l="1"/>
  <c r="G323" i="1" l="1"/>
  <c r="G322" i="1" s="1"/>
  <c r="G548" i="1" l="1"/>
  <c r="G94" i="1" l="1"/>
  <c r="G210" i="1"/>
  <c r="G209" i="1" s="1"/>
  <c r="G208" i="1" s="1"/>
  <c r="G825" i="1"/>
  <c r="G824" i="1" s="1"/>
  <c r="G74" i="1" l="1"/>
  <c r="G73" i="1" s="1"/>
  <c r="G69" i="1" s="1"/>
  <c r="G887" i="1"/>
  <c r="G484" i="1" l="1"/>
  <c r="G483" i="1" s="1"/>
  <c r="G482" i="1" l="1"/>
  <c r="G481" i="1" s="1"/>
  <c r="G390" i="1"/>
  <c r="G389" i="1" s="1"/>
  <c r="G388" i="1" s="1"/>
  <c r="G387" i="1" s="1"/>
  <c r="G850" i="1"/>
  <c r="G849" i="1" s="1"/>
  <c r="G848" i="1" s="1"/>
  <c r="G847" i="1" l="1"/>
  <c r="G846" i="1" s="1"/>
  <c r="G821" i="1" l="1"/>
  <c r="G820" i="1" s="1"/>
  <c r="G819" i="1" s="1"/>
  <c r="G889" i="1"/>
  <c r="G886" i="1" s="1"/>
  <c r="G111" i="1"/>
  <c r="G110" i="1" s="1"/>
  <c r="G187" i="1" l="1"/>
  <c r="G186" i="1" s="1"/>
  <c r="G286" i="1" l="1"/>
  <c r="G285" i="1" s="1"/>
  <c r="G281" i="1" s="1"/>
  <c r="G560" i="1" l="1"/>
  <c r="G605" i="1"/>
  <c r="G604" i="1" s="1"/>
  <c r="G603" i="1" s="1"/>
  <c r="G571" i="1"/>
  <c r="G409" i="1"/>
  <c r="G320" i="1"/>
  <c r="G319" i="1" s="1"/>
  <c r="G312" i="1"/>
  <c r="G108" i="1"/>
  <c r="G107" i="1" s="1"/>
  <c r="G49" i="1"/>
  <c r="G149" i="1"/>
  <c r="G153" i="1"/>
  <c r="G106" i="1" l="1"/>
  <c r="G105" i="1" s="1"/>
  <c r="G265" i="1"/>
  <c r="G882" i="1" l="1"/>
  <c r="G881" i="1" s="1"/>
  <c r="G877" i="1" s="1"/>
  <c r="G876" i="1" l="1"/>
  <c r="G872" i="1" s="1"/>
  <c r="G871" i="1" s="1"/>
  <c r="G577" i="1" l="1"/>
  <c r="G576" i="1" s="1"/>
  <c r="G575" i="1" s="1"/>
  <c r="G507" i="1"/>
  <c r="G506" i="1" s="1"/>
  <c r="G505" i="1" s="1"/>
  <c r="G504" i="1" s="1"/>
  <c r="G229" i="1"/>
  <c r="G228" i="1" s="1"/>
  <c r="G227" i="1" s="1"/>
  <c r="G103" i="1"/>
  <c r="G88" i="1"/>
  <c r="G87" i="1" s="1"/>
  <c r="G64" i="1"/>
  <c r="G63" i="1" s="1"/>
  <c r="G40" i="1"/>
  <c r="G39" i="1" s="1"/>
  <c r="G317" i="1"/>
  <c r="G316" i="1" s="1"/>
  <c r="G301" i="1"/>
  <c r="G300" i="1" s="1"/>
  <c r="G684" i="1"/>
  <c r="G682" i="1"/>
  <c r="G679" i="1"/>
  <c r="G678" i="1" s="1"/>
  <c r="G676" i="1"/>
  <c r="G674" i="1"/>
  <c r="G681" i="1" l="1"/>
  <c r="G673" i="1"/>
  <c r="G672" i="1" l="1"/>
  <c r="G293" i="1" l="1"/>
  <c r="G292" i="1" s="1"/>
  <c r="G291" i="1" s="1"/>
  <c r="G257" i="1"/>
  <c r="G256" i="1" s="1"/>
  <c r="G255" i="1" s="1"/>
  <c r="G435" i="1" l="1"/>
  <c r="G434" i="1" s="1"/>
  <c r="G433" i="1" s="1"/>
  <c r="G122" i="1"/>
  <c r="G121" i="1" s="1"/>
  <c r="G120" i="1" s="1"/>
  <c r="G908" i="1"/>
  <c r="G907" i="1" s="1"/>
  <c r="G901" i="1" s="1"/>
  <c r="G900" i="1" l="1"/>
  <c r="G742" i="1"/>
  <c r="G774" i="1"/>
  <c r="G773" i="1" s="1"/>
  <c r="G772" i="1" s="1"/>
  <c r="G771" i="1" s="1"/>
  <c r="G741" i="1" l="1"/>
  <c r="G740" i="1" s="1"/>
  <c r="G601" i="1" l="1"/>
  <c r="G600" i="1" s="1"/>
  <c r="G599" i="1" s="1"/>
  <c r="G598" i="1" s="1"/>
  <c r="G623" i="1"/>
  <c r="G622" i="1" s="1"/>
  <c r="G621" i="1" s="1"/>
  <c r="G620" i="1" s="1"/>
  <c r="G655" i="1" l="1"/>
  <c r="G654" i="1" s="1"/>
  <c r="G935" i="1" l="1"/>
  <c r="G934" i="1" l="1"/>
  <c r="G930" i="1" s="1"/>
  <c r="G929" i="1" s="1"/>
  <c r="G923" i="1" l="1"/>
  <c r="G538" i="1" l="1"/>
  <c r="G356" i="1" l="1"/>
  <c r="G279" i="1"/>
  <c r="G278" i="1" s="1"/>
  <c r="G144" i="1" l="1"/>
  <c r="G142" i="1"/>
  <c r="G140" i="1"/>
  <c r="G139" i="1" l="1"/>
  <c r="G138" i="1" s="1"/>
  <c r="G262" i="1"/>
  <c r="G978" i="1" l="1"/>
  <c r="G977" i="1" s="1"/>
  <c r="G976" i="1" s="1"/>
  <c r="G974" i="1"/>
  <c r="G972" i="1"/>
  <c r="G967" i="1"/>
  <c r="G966" i="1" s="1"/>
  <c r="G964" i="1"/>
  <c r="G962" i="1"/>
  <c r="G921" i="1"/>
  <c r="G919" i="1"/>
  <c r="G917" i="1"/>
  <c r="G913" i="1"/>
  <c r="G912" i="1" s="1"/>
  <c r="G911" i="1" s="1"/>
  <c r="G892" i="1"/>
  <c r="G891" i="1" s="1"/>
  <c r="G885" i="1" s="1"/>
  <c r="G860" i="1"/>
  <c r="G844" i="1"/>
  <c r="G842" i="1"/>
  <c r="G840" i="1"/>
  <c r="G829" i="1"/>
  <c r="G828" i="1" s="1"/>
  <c r="G827" i="1" s="1"/>
  <c r="G823" i="1" s="1"/>
  <c r="G817" i="1"/>
  <c r="G815" i="1"/>
  <c r="G785" i="1"/>
  <c r="G784" i="1" s="1"/>
  <c r="G783" i="1" s="1"/>
  <c r="G781" i="1"/>
  <c r="G779" i="1"/>
  <c r="G764" i="1"/>
  <c r="G763" i="1" s="1"/>
  <c r="G762" i="1" s="1"/>
  <c r="G761" i="1" s="1"/>
  <c r="G757" i="1"/>
  <c r="G756" i="1" s="1"/>
  <c r="G755" i="1" s="1"/>
  <c r="G754" i="1" s="1"/>
  <c r="G752" i="1"/>
  <c r="G751" i="1" s="1"/>
  <c r="G750" i="1" s="1"/>
  <c r="G749" i="1" s="1"/>
  <c r="G738" i="1"/>
  <c r="G736" i="1"/>
  <c r="G732" i="1"/>
  <c r="G731" i="1" s="1"/>
  <c r="G730" i="1" s="1"/>
  <c r="G724" i="1"/>
  <c r="G722" i="1"/>
  <c r="G717" i="1"/>
  <c r="G716" i="1" s="1"/>
  <c r="G714" i="1"/>
  <c r="G712" i="1"/>
  <c r="G704" i="1"/>
  <c r="G703" i="1" s="1"/>
  <c r="G702" i="1" s="1"/>
  <c r="G701" i="1" s="1"/>
  <c r="G699" i="1"/>
  <c r="G698" i="1" s="1"/>
  <c r="G697" i="1" s="1"/>
  <c r="G696" i="1" s="1"/>
  <c r="G693" i="1"/>
  <c r="G692" i="1" s="1"/>
  <c r="G691" i="1" s="1"/>
  <c r="G659" i="1"/>
  <c r="G658" i="1" s="1"/>
  <c r="G657" i="1" s="1"/>
  <c r="G689" i="1"/>
  <c r="G688" i="1" s="1"/>
  <c r="G667" i="1"/>
  <c r="G666" i="1" s="1"/>
  <c r="G664" i="1"/>
  <c r="G663" i="1" s="1"/>
  <c r="G652" i="1"/>
  <c r="G651" i="1" s="1"/>
  <c r="G650" i="1" s="1"/>
  <c r="G646" i="1"/>
  <c r="G644" i="1"/>
  <c r="G642" i="1"/>
  <c r="G636" i="1"/>
  <c r="G635" i="1" s="1"/>
  <c r="G634" i="1" s="1"/>
  <c r="G633" i="1" s="1"/>
  <c r="G617" i="1"/>
  <c r="G616" i="1" s="1"/>
  <c r="G615" i="1" s="1"/>
  <c r="G613" i="1"/>
  <c r="G612" i="1" s="1"/>
  <c r="G593" i="1"/>
  <c r="G592" i="1" s="1"/>
  <c r="G591" i="1" s="1"/>
  <c r="G584" i="1" s="1"/>
  <c r="G581" i="1"/>
  <c r="G580" i="1" s="1"/>
  <c r="G579" i="1" s="1"/>
  <c r="G573" i="1"/>
  <c r="G570" i="1" s="1"/>
  <c r="G566" i="1"/>
  <c r="G565" i="1" s="1"/>
  <c r="G564" i="1" s="1"/>
  <c r="G563" i="1" s="1"/>
  <c r="G557" i="1"/>
  <c r="G555" i="1"/>
  <c r="G550" i="1"/>
  <c r="G546" i="1"/>
  <c r="G542" i="1"/>
  <c r="G541" i="1" s="1"/>
  <c r="G540" i="1" s="1"/>
  <c r="G536" i="1"/>
  <c r="G534" i="1"/>
  <c r="G529" i="1"/>
  <c r="G528" i="1" s="1"/>
  <c r="G527" i="1" s="1"/>
  <c r="G526" i="1" s="1"/>
  <c r="G524" i="1"/>
  <c r="G522" i="1"/>
  <c r="G520" i="1"/>
  <c r="G515" i="1"/>
  <c r="G514" i="1" s="1"/>
  <c r="G513" i="1" s="1"/>
  <c r="G512" i="1" s="1"/>
  <c r="G500" i="1"/>
  <c r="G498" i="1"/>
  <c r="G492" i="1"/>
  <c r="G491" i="1" s="1"/>
  <c r="G490" i="1" s="1"/>
  <c r="G489" i="1" s="1"/>
  <c r="G488" i="1" s="1"/>
  <c r="G467" i="1"/>
  <c r="G466" i="1" s="1"/>
  <c r="G457" i="1"/>
  <c r="G456" i="1" s="1"/>
  <c r="G455" i="1" s="1"/>
  <c r="G454" i="1" s="1"/>
  <c r="G441" i="1" s="1"/>
  <c r="G431" i="1"/>
  <c r="G429" i="1"/>
  <c r="G427" i="1"/>
  <c r="G423" i="1"/>
  <c r="G422" i="1" s="1"/>
  <c r="G419" i="1"/>
  <c r="G417" i="1"/>
  <c r="G408" i="1"/>
  <c r="G407" i="1" s="1"/>
  <c r="G406" i="1" s="1"/>
  <c r="G405" i="1" s="1"/>
  <c r="G404" i="1" s="1"/>
  <c r="G402" i="1"/>
  <c r="G401" i="1" s="1"/>
  <c r="G400" i="1" s="1"/>
  <c r="G399" i="1" s="1"/>
  <c r="G398" i="1" s="1"/>
  <c r="G396" i="1"/>
  <c r="G395" i="1" s="1"/>
  <c r="G384" i="1"/>
  <c r="G381" i="1" s="1"/>
  <c r="G377" i="1"/>
  <c r="G376" i="1" s="1"/>
  <c r="G375" i="1" s="1"/>
  <c r="G373" i="1" s="1"/>
  <c r="G371" i="1"/>
  <c r="G370" i="1" s="1"/>
  <c r="G363" i="1"/>
  <c r="G362" i="1" s="1"/>
  <c r="G361" i="1" s="1"/>
  <c r="G360" i="1" s="1"/>
  <c r="G358" i="1"/>
  <c r="G347" i="1"/>
  <c r="G343" i="1" s="1"/>
  <c r="G334" i="1"/>
  <c r="G333" i="1" s="1"/>
  <c r="G332" i="1" s="1"/>
  <c r="G331" i="1" s="1"/>
  <c r="G329" i="1"/>
  <c r="G327" i="1"/>
  <c r="G314" i="1"/>
  <c r="G310" i="1"/>
  <c r="G308" i="1"/>
  <c r="G306" i="1"/>
  <c r="G298" i="1"/>
  <c r="G297" i="1" s="1"/>
  <c r="G296" i="1" s="1"/>
  <c r="G273" i="1"/>
  <c r="G272" i="1" s="1"/>
  <c r="G261" i="1"/>
  <c r="G253" i="1"/>
  <c r="G252" i="1" s="1"/>
  <c r="G249" i="1"/>
  <c r="G248" i="1" s="1"/>
  <c r="G246" i="1"/>
  <c r="G245" i="1" s="1"/>
  <c r="G240" i="1"/>
  <c r="G239" i="1" s="1"/>
  <c r="G238" i="1" s="1"/>
  <c r="G237" i="1" s="1"/>
  <c r="G236" i="1" s="1"/>
  <c r="G235" i="1" s="1"/>
  <c r="G233" i="1"/>
  <c r="G232" i="1" s="1"/>
  <c r="G231" i="1" s="1"/>
  <c r="G225" i="1"/>
  <c r="G224" i="1" s="1"/>
  <c r="G223" i="1" s="1"/>
  <c r="G220" i="1"/>
  <c r="G219" i="1" s="1"/>
  <c r="G218" i="1" s="1"/>
  <c r="G217" i="1" s="1"/>
  <c r="G214" i="1"/>
  <c r="G213" i="1" s="1"/>
  <c r="G212" i="1" s="1"/>
  <c r="G202" i="1"/>
  <c r="G196" i="1"/>
  <c r="G195" i="1" s="1"/>
  <c r="G193" i="1"/>
  <c r="G190" i="1" s="1"/>
  <c r="G181" i="1"/>
  <c r="G176" i="1"/>
  <c r="G175" i="1" s="1"/>
  <c r="G170" i="1"/>
  <c r="G169" i="1" s="1"/>
  <c r="G168" i="1" s="1"/>
  <c r="G167" i="1" s="1"/>
  <c r="G166" i="1" s="1"/>
  <c r="G165" i="1" s="1"/>
  <c r="G163" i="1"/>
  <c r="G162" i="1" s="1"/>
  <c r="G161" i="1" s="1"/>
  <c r="G159" i="1"/>
  <c r="G158" i="1" s="1"/>
  <c r="G157" i="1" s="1"/>
  <c r="G151" i="1"/>
  <c r="G148" i="1" s="1"/>
  <c r="G136" i="1"/>
  <c r="G135" i="1" s="1"/>
  <c r="G132" i="1"/>
  <c r="G130" i="1"/>
  <c r="G118" i="1"/>
  <c r="G115" i="1" s="1"/>
  <c r="G100" i="1"/>
  <c r="G99" i="1" s="1"/>
  <c r="G92" i="1"/>
  <c r="G85" i="1"/>
  <c r="G83" i="1"/>
  <c r="G81" i="1"/>
  <c r="G79" i="1"/>
  <c r="G61" i="1"/>
  <c r="G60" i="1" s="1"/>
  <c r="G59" i="1" s="1"/>
  <c r="G55" i="1"/>
  <c r="G54" i="1" s="1"/>
  <c r="G47" i="1"/>
  <c r="G45" i="1"/>
  <c r="G37" i="1"/>
  <c r="G36" i="1" s="1"/>
  <c r="G35" i="1" s="1"/>
  <c r="G24" i="1"/>
  <c r="G23" i="1" s="1"/>
  <c r="G22" i="1" s="1"/>
  <c r="G20" i="1"/>
  <c r="G19" i="1" s="1"/>
  <c r="G18" i="1" s="1"/>
  <c r="G14" i="1"/>
  <c r="G12" i="1"/>
  <c r="G884" i="1" l="1"/>
  <c r="G870" i="1" s="1"/>
  <c r="G465" i="1"/>
  <c r="G460" i="1" s="1"/>
  <c r="G459" i="1" s="1"/>
  <c r="G17" i="1"/>
  <c r="G16" i="1" s="1"/>
  <c r="G189" i="1"/>
  <c r="G260" i="1"/>
  <c r="G259" i="1" s="1"/>
  <c r="G760" i="1"/>
  <c r="G619" i="1"/>
  <c r="G394" i="1"/>
  <c r="G393" i="1" s="1"/>
  <c r="G814" i="1"/>
  <c r="G813" i="1" s="1"/>
  <c r="G812" i="1" s="1"/>
  <c r="G735" i="1"/>
  <c r="G734" i="1" s="1"/>
  <c r="G729" i="1" s="1"/>
  <c r="G728" i="1" s="1"/>
  <c r="G959" i="1"/>
  <c r="G958" i="1" s="1"/>
  <c r="G957" i="1" s="1"/>
  <c r="G856" i="1"/>
  <c r="G857" i="1"/>
  <c r="G519" i="1"/>
  <c r="G518" i="1" s="1"/>
  <c r="G517" i="1" s="1"/>
  <c r="G533" i="1"/>
  <c r="G532" i="1" s="1"/>
  <c r="G58" i="1"/>
  <c r="G11" i="1"/>
  <c r="G10" i="1" s="1"/>
  <c r="G9" i="1" s="1"/>
  <c r="G8" i="1" s="1"/>
  <c r="G207" i="1"/>
  <c r="G206" i="1" s="1"/>
  <c r="G244" i="1"/>
  <c r="G243" i="1" s="1"/>
  <c r="G611" i="1"/>
  <c r="G610" i="1" s="1"/>
  <c r="G583" i="1" s="1"/>
  <c r="G134" i="1"/>
  <c r="G305" i="1"/>
  <c r="G304" i="1" s="1"/>
  <c r="G222" i="1"/>
  <c r="G216" i="1" s="1"/>
  <c r="G147" i="1"/>
  <c r="G146" i="1" s="1"/>
  <c r="G369" i="1"/>
  <c r="G368" i="1" s="1"/>
  <c r="G53" i="1"/>
  <c r="G52" i="1" s="1"/>
  <c r="G355" i="1"/>
  <c r="G354" i="1" s="1"/>
  <c r="G353" i="1" s="1"/>
  <c r="G352" i="1" s="1"/>
  <c r="G114" i="1"/>
  <c r="G342" i="1"/>
  <c r="G337" i="1" s="1"/>
  <c r="G662" i="1"/>
  <c r="G661" i="1" s="1"/>
  <c r="G649" i="1" s="1"/>
  <c r="G916" i="1"/>
  <c r="G915" i="1" s="1"/>
  <c r="G910" i="1" s="1"/>
  <c r="G778" i="1"/>
  <c r="G777" i="1" s="1"/>
  <c r="G776" i="1" s="1"/>
  <c r="G711" i="1"/>
  <c r="G710" i="1" s="1"/>
  <c r="G709" i="1" s="1"/>
  <c r="G695" i="1"/>
  <c r="G641" i="1"/>
  <c r="G640" i="1" s="1"/>
  <c r="G639" i="1" s="1"/>
  <c r="G638" i="1" s="1"/>
  <c r="G416" i="1"/>
  <c r="G415" i="1" s="1"/>
  <c r="G326" i="1"/>
  <c r="G325" i="1" s="1"/>
  <c r="G174" i="1"/>
  <c r="G173" i="1" s="1"/>
  <c r="G129" i="1"/>
  <c r="G128" i="1" s="1"/>
  <c r="G78" i="1"/>
  <c r="G77" i="1" s="1"/>
  <c r="G91" i="1"/>
  <c r="G90" i="1" s="1"/>
  <c r="G180" i="1"/>
  <c r="G179" i="1" s="1"/>
  <c r="G426" i="1"/>
  <c r="G425" i="1" s="1"/>
  <c r="G44" i="1"/>
  <c r="G497" i="1"/>
  <c r="G496" i="1" s="1"/>
  <c r="G495" i="1" s="1"/>
  <c r="G554" i="1"/>
  <c r="G553" i="1" s="1"/>
  <c r="G552" i="1" s="1"/>
  <c r="G569" i="1"/>
  <c r="G671" i="1"/>
  <c r="G670" i="1" s="1"/>
  <c r="G669" i="1" s="1"/>
  <c r="G971" i="1"/>
  <c r="G970" i="1" s="1"/>
  <c r="G969" i="1" s="1"/>
  <c r="G295" i="1"/>
  <c r="G545" i="1"/>
  <c r="G544" i="1" s="1"/>
  <c r="G721" i="1"/>
  <c r="G720" i="1" s="1"/>
  <c r="G719" i="1" s="1"/>
  <c r="G839" i="1"/>
  <c r="G838" i="1" s="1"/>
  <c r="G837" i="1" s="1"/>
  <c r="G380" i="1"/>
  <c r="G379" i="1" s="1"/>
  <c r="G421" i="1"/>
  <c r="G687" i="1"/>
  <c r="G686" i="1" s="1"/>
  <c r="G156" i="1"/>
  <c r="G155" i="1" s="1"/>
  <c r="G748" i="1"/>
  <c r="G34" i="1"/>
  <c r="G374" i="1"/>
  <c r="G855" i="1" l="1"/>
  <c r="G854" i="1" s="1"/>
  <c r="G127" i="1"/>
  <c r="G126" i="1" s="1"/>
  <c r="G414" i="1"/>
  <c r="G413" i="1" s="1"/>
  <c r="G412" i="1" s="1"/>
  <c r="G531" i="1"/>
  <c r="G796" i="1"/>
  <c r="G178" i="1"/>
  <c r="G172" i="1" s="1"/>
  <c r="G956" i="1"/>
  <c r="G955" i="1" s="1"/>
  <c r="G43" i="1"/>
  <c r="G42" i="1" s="1"/>
  <c r="G33" i="1" s="1"/>
  <c r="G392" i="1"/>
  <c r="G386" i="1" s="1"/>
  <c r="G367" i="1"/>
  <c r="G303" i="1"/>
  <c r="G242" i="1" s="1"/>
  <c r="G759" i="1"/>
  <c r="G568" i="1"/>
  <c r="G562" i="1" s="1"/>
  <c r="G494" i="1"/>
  <c r="G487" i="1" s="1"/>
  <c r="G113" i="1"/>
  <c r="G648" i="1"/>
  <c r="G336" i="1"/>
  <c r="G76" i="1"/>
  <c r="G57" i="1" s="1"/>
  <c r="G708" i="1"/>
  <c r="G707" i="1" s="1"/>
  <c r="G727" i="1" l="1"/>
  <c r="G899" i="1"/>
  <c r="G853" i="1" s="1"/>
  <c r="G511" i="1"/>
  <c r="G510" i="1" s="1"/>
  <c r="G366" i="1"/>
  <c r="G205" i="1"/>
  <c r="G125" i="1"/>
  <c r="G102" i="1" l="1"/>
  <c r="G98" i="1" l="1"/>
  <c r="G97" i="1" s="1"/>
  <c r="G96" i="1" s="1"/>
  <c r="G7" i="1" s="1"/>
  <c r="G982" i="1" l="1"/>
</calcChain>
</file>

<file path=xl/sharedStrings.xml><?xml version="1.0" encoding="utf-8"?>
<sst xmlns="http://schemas.openxmlformats.org/spreadsheetml/2006/main" count="5055" uniqueCount="403">
  <si>
    <t>Наименование</t>
  </si>
  <si>
    <t>Рз</t>
  </si>
  <si>
    <t>Общегосударственные вопросы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</si>
  <si>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</si>
  <si>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</si>
  <si>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</si>
  <si>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</si>
  <si>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</si>
  <si>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Жилищное хозяйство</t>
  </si>
  <si>
    <t>Другие вопросы в области жилищно-коммунального хозяйства</t>
  </si>
  <si>
    <t>Образование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</si>
  <si>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</si>
  <si>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</si>
  <si>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</si>
  <si>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</si>
  <si>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Социальная политика</t>
  </si>
  <si>
    <t>Пенсионное обеспечение</t>
  </si>
  <si>
    <t>Другие вопросы в области социальной политики</t>
  </si>
  <si>
    <t>Сумма</t>
  </si>
  <si>
    <t>Социальное обеспечение населения</t>
  </si>
  <si>
    <t xml:space="preserve"> 03</t>
  </si>
  <si>
    <t xml:space="preserve"> 06</t>
  </si>
  <si>
    <t>06</t>
  </si>
  <si>
    <t>09</t>
  </si>
  <si>
    <t>04</t>
  </si>
  <si>
    <t>08</t>
  </si>
  <si>
    <t>02</t>
  </si>
  <si>
    <t>01</t>
  </si>
  <si>
    <t>074</t>
  </si>
  <si>
    <t>07</t>
  </si>
  <si>
    <t>05</t>
  </si>
  <si>
    <t>10</t>
  </si>
  <si>
    <t>03</t>
  </si>
  <si>
    <t>Руководитель контрольно-счетной палаты муниципального образования и его заместители</t>
  </si>
  <si>
    <t>Депутаты представительного органа муниципального образования</t>
  </si>
  <si>
    <t>057</t>
  </si>
  <si>
    <t>Другие вопросы в области национальной экономики</t>
  </si>
  <si>
    <t>14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</si>
  <si>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</si>
  <si>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Физическая культура и спорт</t>
  </si>
  <si>
    <t>Благоустройство</t>
  </si>
  <si>
    <t>12</t>
  </si>
  <si>
    <t>092</t>
  </si>
  <si>
    <t>303</t>
  </si>
  <si>
    <t>330</t>
  </si>
  <si>
    <t>11</t>
  </si>
  <si>
    <t>Резервные фонды местных администраций</t>
  </si>
  <si>
    <t>166</t>
  </si>
  <si>
    <t>ВР</t>
  </si>
  <si>
    <t>ЦСР</t>
  </si>
  <si>
    <t>Пр</t>
  </si>
  <si>
    <t>Бюджетные инвестиции</t>
  </si>
  <si>
    <t>Транспорт</t>
  </si>
  <si>
    <t>Администрация города Бийска</t>
  </si>
  <si>
    <t>060</t>
  </si>
  <si>
    <t>310</t>
  </si>
  <si>
    <t>311</t>
  </si>
  <si>
    <t>Другие вопросы в области национальной безопасности и правоохранительной деятельности</t>
  </si>
  <si>
    <t>Мероприятия в области жилищного хозяйства</t>
  </si>
  <si>
    <t>13</t>
  </si>
  <si>
    <t>Другие вопросы в области культуры, кинематографии</t>
  </si>
  <si>
    <t>Физическая культура</t>
  </si>
  <si>
    <t>Другие вопросы в области физической культуры и спорта</t>
  </si>
  <si>
    <t>100</t>
  </si>
  <si>
    <t>300</t>
  </si>
  <si>
    <t>Социальное обеспечение и иные выплаты населению</t>
  </si>
  <si>
    <t>610</t>
  </si>
  <si>
    <t>Субсидии бюджетным учреждениям</t>
  </si>
  <si>
    <t>Муниципальное казенное учреждение "Управление культуры, спорта и молодежной политики Администрации города Бийска"</t>
  </si>
  <si>
    <t>Муниципальное казенное учреждение "Управление по работе с населением Администрации города Бийска"</t>
  </si>
  <si>
    <t>Муниципальное казенное учреждение "Управление образования Администрации города Бийска"</t>
  </si>
  <si>
    <t>Муниципальное казенное учреждение "Счетная палата города Бийска"</t>
  </si>
  <si>
    <t>Муниципальное казенное учреждение "Управление жилищно-коммунального хозяйства, благоустройства и дорожного хозяйства Администрации города Бийска"</t>
  </si>
  <si>
    <t>Муниципальное казенное учреждение "Управление капитального строительства Администрации города Бийска"</t>
  </si>
  <si>
    <t>810</t>
  </si>
  <si>
    <t>870</t>
  </si>
  <si>
    <t>Резервные средства</t>
  </si>
  <si>
    <t>400</t>
  </si>
  <si>
    <t xml:space="preserve">Средства массовой информации </t>
  </si>
  <si>
    <t>630</t>
  </si>
  <si>
    <t>Муниципальное казенное учреждение "Финансовое управление Администрации города Бийска"</t>
  </si>
  <si>
    <t>Дорожное хозяйство (дорожные фонды)</t>
  </si>
  <si>
    <t>Общеэкономические вопросы</t>
  </si>
  <si>
    <t>305</t>
  </si>
  <si>
    <t>Периодическая печать и издательства</t>
  </si>
  <si>
    <t>Расходы на реализацию мероприятий муниципальных целевых программ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</si>
  <si>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</si>
  <si>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</si>
  <si>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</si>
  <si>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850</t>
  </si>
  <si>
    <t>Иные вопросы в отраслях социальной сферы</t>
  </si>
  <si>
    <t>Иные вопросы в сфере социальной политики</t>
  </si>
  <si>
    <t>Иные вопросы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</si>
  <si>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</si>
  <si>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</si>
  <si>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</si>
  <si>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тыс.руб. </t>
  </si>
  <si>
    <t>Муниципальное казенное учреждение "Управление по делам гражданской обороны, чрезвычайным ситуациям и пожарной безопасности Администрации города Бийска"</t>
  </si>
  <si>
    <t>620</t>
  </si>
  <si>
    <t>Субсидии автономным учреждениям</t>
  </si>
  <si>
    <t>Иные расходы в области жилищно-коммунального хозяйства</t>
  </si>
  <si>
    <t>730</t>
  </si>
  <si>
    <t>120</t>
  </si>
  <si>
    <t xml:space="preserve">Расходы на выплаты персоналу государственных (муниципальных) органов
</t>
  </si>
  <si>
    <t>Публичные нормативные социальные выплаты гражданам</t>
  </si>
  <si>
    <t>200</t>
  </si>
  <si>
    <t>240</t>
  </si>
  <si>
    <t>Иные закупки товаров, работ и услуг для обеспечения государственных (муниципальных) нужд</t>
  </si>
  <si>
    <t xml:space="preserve"> Субсидии бюджетным учреждениям</t>
  </si>
  <si>
    <t>320</t>
  </si>
  <si>
    <t>Социальные выплаты гражданам, кроме публичных нормативных социальных выплат</t>
  </si>
  <si>
    <t>800</t>
  </si>
  <si>
    <t>Иные бюджетные ассигнования</t>
  </si>
  <si>
    <t>410</t>
  </si>
  <si>
    <t>700</t>
  </si>
  <si>
    <t>Обслуживание государственного (муниципального) долга</t>
  </si>
  <si>
    <t>Обслуживание муниципального долга</t>
  </si>
  <si>
    <t>Культура, кинематография</t>
  </si>
  <si>
    <t>600</t>
  </si>
  <si>
    <t>Предоставление субсидий бюджетным, автономным учреждениям и иным некоммерческим организациям</t>
  </si>
  <si>
    <t>Расходы на реализацию мероприятий муниципальных  программ</t>
  </si>
  <si>
    <t>Иные выплаты населению</t>
  </si>
  <si>
    <t>360</t>
  </si>
  <si>
    <t>Расходы на реализацию мероприятий муниципальных программ</t>
  </si>
  <si>
    <t>Телевидение и радиовещание</t>
  </si>
  <si>
    <t xml:space="preserve">Социальные выплаты гражданам, кроме публичных нормативных социальных выплат </t>
  </si>
  <si>
    <t>Публичные нормативные выплаты гражданам несоциального характера</t>
  </si>
  <si>
    <t>11 0 00 00000</t>
  </si>
  <si>
    <t>11 0 00 60990</t>
  </si>
  <si>
    <t>33 0 00 00000</t>
  </si>
  <si>
    <t xml:space="preserve">33 0 00 60990  </t>
  </si>
  <si>
    <t>23 0 00 00000</t>
  </si>
  <si>
    <t>23 0 00 60990</t>
  </si>
  <si>
    <t>24 0 00 00000</t>
  </si>
  <si>
    <t>24 0 00 60990</t>
  </si>
  <si>
    <t>25 0 00 00000</t>
  </si>
  <si>
    <t>25 0 00 60990</t>
  </si>
  <si>
    <t>28 0 00 00000</t>
  </si>
  <si>
    <t>28 0 00 60990</t>
  </si>
  <si>
    <t>29 0 00 00000</t>
  </si>
  <si>
    <t>29 0 00 60990</t>
  </si>
  <si>
    <t>10 0 00 00000</t>
  </si>
  <si>
    <t>10 0 00 60990</t>
  </si>
  <si>
    <t>21 0 00 00000</t>
  </si>
  <si>
    <t>37 0 00 00000</t>
  </si>
  <si>
    <t>37 0 00 60990</t>
  </si>
  <si>
    <t>99 0 00 00000</t>
  </si>
  <si>
    <t>99 9 00 00000</t>
  </si>
  <si>
    <t>99 9 00 14710</t>
  </si>
  <si>
    <t>92 0 00 00000</t>
  </si>
  <si>
    <t>92 9 00 00000</t>
  </si>
  <si>
    <t>92 9 00 18020</t>
  </si>
  <si>
    <t>26 0 00 00000</t>
  </si>
  <si>
    <t>26 0 00 60990</t>
  </si>
  <si>
    <t>32 0 00 00000</t>
  </si>
  <si>
    <t>32 0 00 60990</t>
  </si>
  <si>
    <t>Закупка товаров, работ и услуг для обеспечения государственных (муниципальных) нужд</t>
  </si>
  <si>
    <t>35 0 00 00000</t>
  </si>
  <si>
    <t>35 0 00 60990</t>
  </si>
  <si>
    <t>90 0 00 00000</t>
  </si>
  <si>
    <t>90 4 00 00000</t>
  </si>
  <si>
    <t>90 4 00 16820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</si>
  <si>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</si>
  <si>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99 1 00 00000</t>
  </si>
  <si>
    <t>99 1 00 14100</t>
  </si>
  <si>
    <t>13 0 00 00000</t>
  </si>
  <si>
    <t>13 0 00 60990</t>
  </si>
  <si>
    <t>15 0 00 00000</t>
  </si>
  <si>
    <t>15 0 00 60990</t>
  </si>
  <si>
    <t>12 0 00 00000</t>
  </si>
  <si>
    <t>12 0 00 60990</t>
  </si>
  <si>
    <t>33 0 00 60990</t>
  </si>
  <si>
    <t>18 0 00 00000</t>
  </si>
  <si>
    <t>18 0 00 60990</t>
  </si>
  <si>
    <t>27 0 00 00000</t>
  </si>
  <si>
    <t>21 0 00 60990</t>
  </si>
  <si>
    <t>30 0 00 00000</t>
  </si>
  <si>
    <t>30 0 00 60990</t>
  </si>
  <si>
    <t>31 0 00 00000</t>
  </si>
  <si>
    <t>31 0 00 60990</t>
  </si>
  <si>
    <t>Осуществление государственных полномочий по постановке на учет и учету граждан, выехавших из районов Крайнего Севера и приравненных к ним местностей, имеющих право на получение жилищных субсидий</t>
  </si>
  <si>
    <t>Охрана семьи и детства</t>
  </si>
  <si>
    <t xml:space="preserve">Обеспечение государственных гарантий реализации прав  на получение общедоступного и бесплатного дошкольного, начального общего, основного общего, среднего  общего образования в общеобразовательных организациях, обеспечение дополнительного образования детей в общеобразовательных организациях </t>
  </si>
  <si>
    <t>19 0 00 00000</t>
  </si>
  <si>
    <t>22 0 00 00000</t>
  </si>
  <si>
    <t>22 0 00 60990</t>
  </si>
  <si>
    <t>17 0 00 00000</t>
  </si>
  <si>
    <t>17 0 00 60990</t>
  </si>
  <si>
    <t>91 0 00 00000</t>
  </si>
  <si>
    <t>91 4 00 00000</t>
  </si>
  <si>
    <t>91 4 00 70400</t>
  </si>
  <si>
    <t>Иные вопросы в обрасти национальной экономики</t>
  </si>
  <si>
    <t>Мероприятия в области сельского хозяйства</t>
  </si>
  <si>
    <t>Капитальные вложения в объекты  государственной (муниципальной) собственности</t>
  </si>
  <si>
    <t>Сельское хозяйство и рыболовство</t>
  </si>
  <si>
    <t>23 0 00 70900</t>
  </si>
  <si>
    <t xml:space="preserve">23 0  00 70910 </t>
  </si>
  <si>
    <t>90 4 00 70700</t>
  </si>
  <si>
    <t>90 4 00 70800</t>
  </si>
  <si>
    <t>Дополнительное образование детей</t>
  </si>
  <si>
    <t xml:space="preserve">Молодежная политика </t>
  </si>
  <si>
    <t>33 0 00 60900</t>
  </si>
  <si>
    <t>350</t>
  </si>
  <si>
    <t>Премии и гранты</t>
  </si>
  <si>
    <t>Глава  муниципального образования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</si>
  <si>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</si>
  <si>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</si>
  <si>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90 4 00 51760</t>
  </si>
  <si>
    <t>830</t>
  </si>
  <si>
    <t>Исполнение судебных актов</t>
  </si>
  <si>
    <t>99 9 00 L5250</t>
  </si>
  <si>
    <t>27 0 00 L4970</t>
  </si>
  <si>
    <t>23 0 00 S0430</t>
  </si>
  <si>
    <t>76 0 00 60990</t>
  </si>
  <si>
    <t>76 0 00 00000</t>
  </si>
  <si>
    <t>179</t>
  </si>
  <si>
    <t>ГРБС</t>
  </si>
  <si>
    <t>78 0 00 00000</t>
  </si>
  <si>
    <t>78 0 00 60990</t>
  </si>
  <si>
    <t>74 0 00 00000</t>
  </si>
  <si>
    <t xml:space="preserve">200 </t>
  </si>
  <si>
    <t>Функционирование высшего должностного лица субъекта Российской Федерации и муниципального образования</t>
  </si>
  <si>
    <t>84 0 00 00000</t>
  </si>
  <si>
    <t>84 0 00 10110</t>
  </si>
  <si>
    <t xml:space="preserve">84 0 00 10120 </t>
  </si>
  <si>
    <t>Руководство и управление в сфере установленных функций органов государственной власти  субъектов Российской Федерации</t>
  </si>
  <si>
    <t>85 0 00 00000</t>
  </si>
  <si>
    <t>85 0 00 70060</t>
  </si>
  <si>
    <t>85 0 00 51200</t>
  </si>
  <si>
    <t>85 0 00 70080</t>
  </si>
  <si>
    <t>85 0 00 70090</t>
  </si>
  <si>
    <t>85 0 00 70110</t>
  </si>
  <si>
    <t>84 0 00 10160</t>
  </si>
  <si>
    <t>84 0 00 10150</t>
  </si>
  <si>
    <t>Иные расходы  органов местного самоуправления</t>
  </si>
  <si>
    <t>Расходы на выполнение других обязательств муниципального образования</t>
  </si>
  <si>
    <t>Прочие выплаты по  обязательствам муниципального образования</t>
  </si>
  <si>
    <t>Прочие выплаты по обязательствам муниципального образования</t>
  </si>
  <si>
    <t>Софинансирование части расходов местных бюджетов по оплате труда работников муниципальных учреждений</t>
  </si>
  <si>
    <t>Проектирование, строительство, реконструкция, капитальный ремонт и ремонт автомобильных дорог общего пользования местного значения</t>
  </si>
  <si>
    <t xml:space="preserve">Расходы на реализацию мероприятий краевой адресной инвестиционной программы </t>
  </si>
  <si>
    <t>79 0 00 00000</t>
  </si>
  <si>
    <t>79 0 00 60990</t>
  </si>
  <si>
    <t xml:space="preserve">Установление регулируемых тарифов на перевозки пассажиров и багажа автомобильным транспортом и городским наземным электрическим транспортом </t>
  </si>
  <si>
    <t>Функционирование административных комиссий при местных администрациях</t>
  </si>
  <si>
    <t>Функционирование комиссий по делам несовершеннолетних и защите их прав и организация и осуществление деятельности по опеке и попечительству над детьми-сиротами и детьми, оставшимися без попечения родителей</t>
  </si>
  <si>
    <t>Реализация программ формирования современной городской среды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</si>
  <si>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</si>
  <si>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Реализация государственной политики в области содействия занятости населения</t>
  </si>
  <si>
    <t>23 0  00 L3042</t>
  </si>
  <si>
    <t xml:space="preserve">84 0 00 10110 </t>
  </si>
  <si>
    <t>Защита населения и территории от чрезвычайных ситуаций природного и техногенного характера,  пожарная безопасность</t>
  </si>
  <si>
    <t>Водное хозяйство</t>
  </si>
  <si>
    <t>Коммунальное хозяйство</t>
  </si>
  <si>
    <t>73 0 00 00000</t>
  </si>
  <si>
    <t>73 0 00 60990</t>
  </si>
  <si>
    <t xml:space="preserve">Расходы на реализацию мероприятий, направленных на обеспечение стабильного водоснабжения населения Алтайского края </t>
  </si>
  <si>
    <t>37 0 00 S3020</t>
  </si>
  <si>
    <t>90 4 00 70801</t>
  </si>
  <si>
    <t>90 4 00 70802</t>
  </si>
  <si>
    <t>90 4 00 70803</t>
  </si>
  <si>
    <t>Выплаты  приемной семье  на содержание подопечных детей</t>
  </si>
  <si>
    <t>Вознаграждение приемному  родителю</t>
  </si>
  <si>
    <t>Выплаты семьям  опекунов на содержание подопечных детей</t>
  </si>
  <si>
    <t>25 0 00 S0430</t>
  </si>
  <si>
    <t>29 0 00 S0430</t>
  </si>
  <si>
    <t>40 0 00 00000</t>
  </si>
  <si>
    <t>40 0 00 60990</t>
  </si>
  <si>
    <t>Иные вопросы в сфере образования</t>
  </si>
  <si>
    <t>90 1 00 00000</t>
  </si>
  <si>
    <t>Развитие городского электрического транспорта</t>
  </si>
  <si>
    <t>31 0 00 S1050</t>
  </si>
  <si>
    <t>90 1 00 S0620</t>
  </si>
  <si>
    <t>27 0 00 S0610</t>
  </si>
  <si>
    <t>Спорт высших достижений</t>
  </si>
  <si>
    <t>Обслуживание государственного (муниципального) внутреннего долга</t>
  </si>
  <si>
    <t>Иные расходы органов местного самоуправления</t>
  </si>
  <si>
    <t>Осуществление полномочий по обеспечению жильем отдельных категорий граждан, установленных Федеральным законом от 12 января 1995 года №5-ФЗ "О ветеранах"</t>
  </si>
  <si>
    <t>90 4 00 51350</t>
  </si>
  <si>
    <t xml:space="preserve">Расходы на обеспечение бесплатным двухразовым питанием обучающихся с ограниченными возможностями здоровья в муниципальных общеобразовательных организациях
</t>
  </si>
  <si>
    <t>23 0  00 S0940</t>
  </si>
  <si>
    <t>26 0 00 S1210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</si>
  <si>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</si>
  <si>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41 0 00 00000</t>
  </si>
  <si>
    <t>41 0 00 60990</t>
  </si>
  <si>
    <t>Охрана окужающей среды</t>
  </si>
  <si>
    <t>Охрана объектов растительного и животного мира и среды их обитания</t>
  </si>
  <si>
    <t>Субсидии некоммерческим организациям (за исключением гогсударственных (муниципальных) учреждений, государственных корпораций (компаний), публично-правовых компаний)</t>
  </si>
  <si>
    <t>Субвенция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(расходы на реализацию мероприятий в муниципальных учреждениях)</t>
  </si>
  <si>
    <t xml:space="preserve">Муниципальная программа "Молодежь Наукограда Бийск" </t>
  </si>
  <si>
    <t xml:space="preserve">Муниципальная программа "Развитие культуры города Бийска" </t>
  </si>
  <si>
    <t>74 0 00 60990</t>
  </si>
  <si>
    <t>23 0 00 S6912</t>
  </si>
  <si>
    <t>Мероприятия по укреплению и развитию материально-технической базы краевых и муниципальных загородных лагерей отдыха детей и их оздоровления (расходы на реализацию мероприятий в муниципальных учреждениях)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</si>
  <si>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</si>
  <si>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Развитие системы отдыха и укрепление здоровья детей (организация отдыха и оздоровления детей)</t>
  </si>
  <si>
    <t>23 0 00 S6900</t>
  </si>
  <si>
    <t>Функционирование Правительства Российской Федерации, высших  исполнительных органов  субъектов Российской Федерации, местных администраций</t>
  </si>
  <si>
    <t>Муниципальное казенное учреждение "Управление муниципальным имуществом Администрации города Бийска"</t>
  </si>
  <si>
    <t>Реализация мероприятий по обеспечению жильем молодых семей в части оказания государственной поддержи при рождении (усыновлении) одного ребенка</t>
  </si>
  <si>
    <t xml:space="preserve">Оказание государственной поддержки молодым учителям общеобразовательных учреждений по возмещению части затрат при погашении ипотечного кредита на улучшение жилищных условий </t>
  </si>
  <si>
    <t>Осуществление мероприятий по реализации стратегии социально-экономического развития города Бийска-наукограда Российской Федерации, способствующих развитию научно-производственного комплекса наукограда Российской Федерации, а также сохранению и развитию инфраструктуры наукограда Российской Федерации</t>
  </si>
  <si>
    <t>Отлов и содержание  животных без владельцев</t>
  </si>
  <si>
    <t xml:space="preserve">Реализация мероприятий по обеспечению жильем молодых семей 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</si>
  <si>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t>
  </si>
  <si>
    <t>Дума города Бийска</t>
  </si>
  <si>
    <t>26 0 00 70830</t>
  </si>
  <si>
    <t>Осуществление государственных полномочий в сфере организации и обеспечения бесплатного проезда обучающихся общеобразовательных организаций, являбщихся членами семьи, признанной многодетной в соответствии с законодательством Российской Федерации и Алтайского края</t>
  </si>
  <si>
    <t>23 0  00 S6890</t>
  </si>
  <si>
    <t>Расходы на обеспечение бесплатным одноразовым горячим питанием детей из многодетных семей</t>
  </si>
  <si>
    <t>74 0 И4 55550</t>
  </si>
  <si>
    <t>23 0 Ю6 53032</t>
  </si>
  <si>
    <t>23 0 Ю6 00000</t>
  </si>
  <si>
    <t>74 0 И4 00000</t>
  </si>
  <si>
    <t>Региональный проект "Формирование комфортной городской среды", входящий в национальный проект "Инфраструктура для жизни"</t>
  </si>
  <si>
    <t>25 0 Я5 00000</t>
  </si>
  <si>
    <t>Региональный проект "Семейные ценности и инфраструктура культуры", входящий в национальный проект "Семья"</t>
  </si>
  <si>
    <t>37 0 00 SД110</t>
  </si>
  <si>
    <t>37 0 009Д999</t>
  </si>
  <si>
    <t>37 0 00 9Д999</t>
  </si>
  <si>
    <t>Массовый спорт</t>
  </si>
  <si>
    <t xml:space="preserve">Проектирование, строительство, реконструкция, капитальный ремонт и ремонт автомобильных дорог общего пользования местного значения </t>
  </si>
  <si>
    <t>дорожный фонд(сод дорог)</t>
  </si>
  <si>
    <t>23 0 Ю6 50502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</si>
  <si>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</si>
  <si>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>Ведомственная структура расходов бюджета города на 2026 год</t>
  </si>
  <si>
    <t>Муниципальная программа  "Газификация города Бийска Алтайского края"</t>
  </si>
  <si>
    <t xml:space="preserve">Муниципальная программа "Материально-техническое и организационное обеспечение органов местного самоуправления города Бийска Алтайского края" </t>
  </si>
  <si>
    <t>Муниципальная программа "Профилактика  преступлений и иных правонарушений на территории города Бийска Алтайского края"</t>
  </si>
  <si>
    <t xml:space="preserve">Муниципальная  программа "Профилактика терроризма, а также минимизация и (или) ликвидация его проявлений на территории города Бийска Алтайского края" </t>
  </si>
  <si>
    <t>Муниципальная программа "Профилактика экстремизма, а также минимизация и (или) ликвидация последствий проявлений экстремизма на территории города Бийска Алтайского края"</t>
  </si>
  <si>
    <t xml:space="preserve">Муниципальная программа "Развитие  образования в городе Бийске Алтайского края" </t>
  </si>
  <si>
    <t>Муниципальная программа "Развитие культуры города Бийска Алтайского края"</t>
  </si>
  <si>
    <t>Муниципальная программа "Развитие физической культуры и спорта в городе Бийске Алтайского края"</t>
  </si>
  <si>
    <t xml:space="preserve">Муниципальная программа "Развитие общественного здоровья в городе Бийске Алтайского края" </t>
  </si>
  <si>
    <t>Муниципальная программа "Материально-техническое и организационное обеспечение органов местного самоуправления города Бийска Алтайского края"</t>
  </si>
  <si>
    <t>Муниципальная программа "Развитие жилищно-коммунального хозяйства,  благоустройства и дорожного хозяйства в городе Бийске Алтайского края"</t>
  </si>
  <si>
    <t xml:space="preserve">Муниципальная программа "Дополнительные меры социальной поддержки населения и оказание адресной социальной помощи отдельным категориям граждан в городе Бийске Алтайского края" </t>
  </si>
  <si>
    <t>Муниципальная программа "Доступная среда в городе Бийске Алтайского края"</t>
  </si>
  <si>
    <t>Муниципальная программа  "Профилактика наркомании и токсикомании в городе Бийске Алтайского края"</t>
  </si>
  <si>
    <t xml:space="preserve">Муниципальная программа "Организация и осуществление мероприятий по гражданской оброне, защите населения и территории города Бийска Алтайского края от чрезвычайных ситуаций, обеспечение первичных мер пожарной безопасности и обеспечение безопасности людей на водных объектах" </t>
  </si>
  <si>
    <t>Муниципальная программа "Развитие  образования в городе Бийске Алтайского края"</t>
  </si>
  <si>
    <t>Муниципальная программа "Профилактика социального сиротства в городе Бийске Алтайского края"</t>
  </si>
  <si>
    <t>Муниципальная программа "Развитие жилищно-коммунального хозяйства, благоустройства и дорожного хозяйства в городе Бийске Алтайского края"</t>
  </si>
  <si>
    <t>Муниципальная программа "Цифровизация городского округа города Бийска Алтайского края"</t>
  </si>
  <si>
    <t xml:space="preserve">Муниципальная программа "Формирование, эффективное использование, распоряжение и содержание имущества городского округа города Бийска Алтайского края" </t>
  </si>
  <si>
    <t>Муниципальная программа "Обеспечение эффективного и рационального использования земельных ресурсов города Бийска Алтайского края"</t>
  </si>
  <si>
    <t>Муниципальная адресная программа "Сокращение аварийного жилищного фонда на территории городского округа города Бийска Алтайского края"</t>
  </si>
  <si>
    <t>Муниципальная программа "Формирование, эффективное использование, распоряжение и содержание имущества городского округа города Бийска Алтайского края"</t>
  </si>
  <si>
    <t>Муниципальная программа "Организация и осуществление мероприятий по гражданской обороне, защите населения и территории города Бийска Алтайского края от чрезвычайных ситуаций, обеспечение первичных мер пожарной безопасности и обеспечение безопасности людей на водных объектах"</t>
  </si>
  <si>
    <t>Муниципальная  программа "Профилактика терроризма, а также минимизация и (или) ликвидация его проявлений на территории города Бийска Алтайского края"</t>
  </si>
  <si>
    <t>Муниципальная программа "Поддержка и развитие транспортного обслуживания населения города Бийска Алтайского края"</t>
  </si>
  <si>
    <t>Муниципальная программа " Повышение безопасности дорожного движения в городе Бийске Алтайского края"</t>
  </si>
  <si>
    <t>Муниципальная программа "О поддержке и развитии малого и среднего предпринимательства в городе Бийске Алтайского края"</t>
  </si>
  <si>
    <t>Муниципальная программа "Энергосбережение и повышение энергетической эффективности города Бийска Алтайского края"</t>
  </si>
  <si>
    <t>Муниципальная программа  "Обеспечение жильем молодых семей в городе Бийске Алтайского края"</t>
  </si>
  <si>
    <t>Муниципальная программа  "Профилактика социального сиротства в городе Бийске Алтайского края"</t>
  </si>
  <si>
    <t>Муниципальная программа "Информирование населения о деятельности органов местного самоуправления через муниципальные средства массовой информации города Бийска Алтайского края"</t>
  </si>
  <si>
    <t>Муниципальная программа "Повышение безопасности  дорожного движения в городе Бийске Алтайского края"</t>
  </si>
  <si>
    <t xml:space="preserve">Муниципальная программа "Формирование, эффективное использование, распоряжение и содержание имущества городского округа города  Бийска Алтайского края" </t>
  </si>
  <si>
    <t>Муниципальная программа "Развитие системы обращения с твердыми коммунальными отходами в муниципальном образовании город Бийск Алтайского края"</t>
  </si>
  <si>
    <t>Муниципальная программа "Формирование современной городской среды на территории городского округа города Бийска Алтайского края "</t>
  </si>
  <si>
    <t>Муниципальная программа "Развитие туризма в городе Бийске Алтайского края"</t>
  </si>
  <si>
    <t>Муниципальная программа "Дополнительные меры социальной поддержки населения и оказание адресной социальной помощи отдельным категориям граждан в городе Бийске Алтайского края"</t>
  </si>
  <si>
    <t>74 0 И4 54243</t>
  </si>
  <si>
    <t>Государственная поддержка отрасли культуры (расходы в рамках федерального проекта "Семейные ценности и инфраструктура культуры" на реализацию мероприятий по приобретению музыкальных инструментов, оборудования и материалов для детских школ искусств по видам искусств)</t>
  </si>
  <si>
    <t>25 0 Я5 55194</t>
  </si>
  <si>
    <t>23 0 00 S4112</t>
  </si>
  <si>
    <t>Повышение уровня антитеррористической защищенности муниципальных общеобразовательных организаций</t>
  </si>
  <si>
    <t>31 0 И6 54430</t>
  </si>
  <si>
    <t>31 0 И6 00000</t>
  </si>
  <si>
    <t>Региональный проект "Развитие общественного транспорта", входящий в национальный проект "Инфраструктура для жизни"</t>
  </si>
  <si>
    <t>Расходы  на обновление общественного транспорта</t>
  </si>
  <si>
    <t>23 0 Ю6 51792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</si>
  <si>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 (расходы на реализацию мероприятий в муниципальных учреждениях)</t>
  </si>
  <si>
    <t xml:space="preserve">23 0  00 S0950 </t>
  </si>
  <si>
    <t>25 0 Я5 53492</t>
  </si>
  <si>
    <t>Модернизация учреждений культуры, включая создание детских культурно-просветительских центров на базе учреждений культуры (ежегодный Всероссийский конкурс среди библиотек для выявления лучших практик их работы)</t>
  </si>
  <si>
    <t>23 0 Ю457502</t>
  </si>
  <si>
    <t>Расходы на реализацию мероприятий по модернизации школьных систем образования (мероприятий по модернизации школьных систем образования муниципальной собственности)</t>
  </si>
  <si>
    <t>23 0 Ю400000</t>
  </si>
  <si>
    <t>37 0 00 S2712</t>
  </si>
  <si>
    <t>Реализация мероприятий по проектированию, строительству и реконструкции объектов водоснабжения и канализования (софинансирование капитальных вложений в объекты муниципальной собственности по мероприятиям краевой адресной инвестиционной программы)</t>
  </si>
  <si>
    <t xml:space="preserve">Расходы на поощрение муниципальных образований – победителей Всероссийского конкурса лучших проектов создания комфортной городской среды в г.Бийске
</t>
  </si>
  <si>
    <t>Муниципальная программа "Создание условий для оказания высококвалифицированной экстренной и неотложной медицинской помощи населению города Бийска Алтайского края"</t>
  </si>
  <si>
    <t xml:space="preserve"> Содержание ребенка в семье опекуна (попечителя) и приемной семье, лиц из числа детей-сирот и детей, оставшихся без попечения родителей, ранее находившихся под опекой (попечительством), в приемных семьях, лиц, потерявших в период обучения обоих родителей или единственного родителя, обучающихся по программам основного общего, среднего общего образования в муниципальных образовательных организациях, а также вознаграждение, причитающееся приемному родителю</t>
  </si>
  <si>
    <t>Региональный проект "Все лучшее детям (Алтайский край)", входящий в национальный проект "Молодежь и дети"</t>
  </si>
  <si>
    <t>Региональный проект "Педагоги и наставники", входящий в национальный проект "Молодежь и дети"</t>
  </si>
  <si>
    <t xml:space="preserve"> ».</t>
  </si>
  <si>
    <t>Региональный проект "Создание номерного фонда, инфраструктуры и новых точек притяжения", входящий в национальный проект "Туризм и гостеприимство"</t>
  </si>
  <si>
    <t>19 0 П1 55583</t>
  </si>
  <si>
    <t>19 0 П1 00000</t>
  </si>
  <si>
    <t>Расходы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</si>
  <si>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25 0 00 L5173</t>
  </si>
  <si>
    <t xml:space="preserve">«Приложение 4
 к решению Думы   города от 23.12.2025  №530  </t>
  </si>
  <si>
    <t>Реализация проектов по развитию общественной территории муниципального образования, в том числе мероприятий (результатов) по обустройству туристического центра города на территории муниципального образования в соответствии с туристическим кодом центра города, в г.Бийске</t>
  </si>
  <si>
    <t>79 0 И2 00000</t>
  </si>
  <si>
    <t>79 0 И2 67483</t>
  </si>
  <si>
    <t>Региональный проект"Жилье", входящий в национальный проект "Инфраструктура для жизни"</t>
  </si>
  <si>
    <t>Обеспечение устойчивого сокращения непригодного для проживания жилищного фонда за счет средств публично-правовой компании "Фонд развития территорий"</t>
  </si>
  <si>
    <t>Обеспечение устойчивого сокращения непригодного для проживания жилищного фонда</t>
  </si>
  <si>
    <t>79 0 И2 67484</t>
  </si>
  <si>
    <t xml:space="preserve">Приложение 1  
к  решению  Думы   города от 27.08.2026 № 616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</si>
</sst>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00"/>
    <numFmt numFmtId="166" formatCode="000\.00\.00;;"/>
    <numFmt numFmtId="167" formatCode="#,##0.0"/>
    <numFmt numFmtId="168" formatCode="00\.0\.0000;;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0">
    <xf numFmtId="0" fontId="0" fillId="0" borderId="0" xfId="0"/>
    <xf numFmtId="0" fontId="2" fillId="2" borderId="0" xfId="0" applyFont="1" applyFill="1"/>
    <xf numFmtId="0" fontId="7" fillId="2" borderId="1" xfId="0" applyFont="1" applyFill="1" applyBorder="1" applyAlignment="1">
      <alignment vertical="top" wrapText="1"/>
    </xf>
    <xf numFmtId="164" fontId="7" fillId="2" borderId="0" xfId="0" applyNumberFormat="1" applyFont="1" applyFill="1" applyAlignment="1">
      <alignment vertical="top" wrapText="1"/>
    </xf>
    <xf numFmtId="0" fontId="6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167" fontId="7" fillId="2" borderId="0" xfId="3" applyNumberFormat="1" applyFont="1" applyFill="1" applyAlignment="1" applyProtection="1">
      <alignment vertical="top" wrapText="1"/>
      <protection hidden="1"/>
    </xf>
    <xf numFmtId="164" fontId="8" fillId="2" borderId="0" xfId="0" applyNumberFormat="1" applyFont="1" applyFill="1" applyAlignment="1">
      <alignment vertical="top" wrapText="1"/>
    </xf>
    <xf numFmtId="0" fontId="4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4" fillId="2" borderId="0" xfId="0" applyNumberFormat="1" applyFont="1" applyFill="1"/>
    <xf numFmtId="164" fontId="2" fillId="2" borderId="0" xfId="0" applyNumberFormat="1" applyFont="1" applyFill="1" applyAlignment="1">
      <alignment wrapText="1"/>
    </xf>
    <xf numFmtId="4" fontId="2" fillId="2" borderId="0" xfId="0" applyNumberFormat="1" applyFont="1" applyFill="1"/>
    <xf numFmtId="2" fontId="2" fillId="2" borderId="0" xfId="0" applyNumberFormat="1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8" fillId="2" borderId="1" xfId="0" applyFont="1" applyFill="1" applyBorder="1" applyAlignment="1">
      <alignment vertical="top" wrapText="1"/>
    </xf>
    <xf numFmtId="165" fontId="5" fillId="2" borderId="0" xfId="3" applyNumberFormat="1" applyFont="1" applyFill="1" applyAlignment="1" applyProtection="1">
      <alignment horizontal="left" vertical="center" wrapText="1"/>
      <protection hidden="1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164" fontId="7" fillId="2" borderId="2" xfId="0" applyNumberFormat="1" applyFont="1" applyFill="1" applyBorder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/>
    </xf>
    <xf numFmtId="49" fontId="8" fillId="2" borderId="1" xfId="0" applyNumberFormat="1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horizontal="right" vertical="top" wrapText="1"/>
    </xf>
    <xf numFmtId="49" fontId="7" fillId="2" borderId="1" xfId="0" applyNumberFormat="1" applyFont="1" applyFill="1" applyBorder="1" applyAlignment="1">
      <alignment horizontal="right" vertical="top" wrapText="1"/>
    </xf>
    <xf numFmtId="165" fontId="8" fillId="2" borderId="1" xfId="3" applyNumberFormat="1" applyFont="1" applyFill="1" applyBorder="1" applyAlignment="1" applyProtection="1">
      <alignment horizontal="right" vertical="top" wrapText="1"/>
      <protection hidden="1"/>
    </xf>
    <xf numFmtId="2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 wrapText="1"/>
    </xf>
    <xf numFmtId="49" fontId="4" fillId="2" borderId="0" xfId="0" applyNumberFormat="1" applyFont="1" applyFill="1" applyAlignment="1">
      <alignment horizontal="right"/>
    </xf>
    <xf numFmtId="165" fontId="7" fillId="2" borderId="1" xfId="3" applyNumberFormat="1" applyFont="1" applyFill="1" applyBorder="1" applyAlignment="1" applyProtection="1">
      <alignment vertical="top" wrapText="1"/>
      <protection hidden="1"/>
    </xf>
    <xf numFmtId="164" fontId="8" fillId="2" borderId="1" xfId="0" applyNumberFormat="1" applyFont="1" applyFill="1" applyBorder="1" applyAlignment="1">
      <alignment horizontal="right" vertical="top" wrapText="1"/>
    </xf>
    <xf numFmtId="164" fontId="7" fillId="2" borderId="1" xfId="0" applyNumberFormat="1" applyFont="1" applyFill="1" applyBorder="1" applyAlignment="1">
      <alignment horizontal="right" vertical="top" wrapText="1"/>
    </xf>
    <xf numFmtId="167" fontId="7" fillId="2" borderId="1" xfId="3" applyNumberFormat="1" applyFont="1" applyFill="1" applyBorder="1" applyAlignment="1" applyProtection="1">
      <alignment horizontal="right" vertical="top" wrapText="1"/>
      <protection hidden="1"/>
    </xf>
    <xf numFmtId="166" fontId="7" fillId="2" borderId="1" xfId="4" applyNumberFormat="1" applyFont="1" applyFill="1" applyBorder="1" applyAlignment="1" applyProtection="1">
      <alignment horizontal="right" vertical="top" wrapText="1"/>
      <protection hidden="1"/>
    </xf>
    <xf numFmtId="168" fontId="7" fillId="2" borderId="1" xfId="0" applyNumberFormat="1" applyFont="1" applyFill="1" applyBorder="1" applyAlignment="1" applyProtection="1">
      <alignment horizontal="right" vertical="top"/>
      <protection hidden="1"/>
    </xf>
    <xf numFmtId="0" fontId="7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right"/>
    </xf>
    <xf numFmtId="0" fontId="7" fillId="2" borderId="1" xfId="0" applyNumberFormat="1" applyFont="1" applyFill="1" applyBorder="1" applyAlignment="1">
      <alignment vertical="top" wrapText="1"/>
    </xf>
    <xf numFmtId="0" fontId="6" fillId="3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right" wrapText="1"/>
    </xf>
  </cellXfs>
  <cellStyles count="5">
    <cellStyle name="Обычный" xfId="0" builtinId="0"/>
    <cellStyle name="Обычный 2 2" xfId="1"/>
    <cellStyle name="Обычный 2 3" xfId="2"/>
    <cellStyle name="Обычный 2 4" xfId="3"/>
    <cellStyle name="Обычный 2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7"/>
  <sheetViews>
    <sheetView tabSelected="1" zoomScaleSheetLayoutView="100" workbookViewId="0">
      <selection activeCell="B2" sqref="B2:G2"/>
    </sheetView>
  </sheetViews>
  <sheetFormatPr defaultColWidth="9.140625" defaultRowHeight="12" x14ac:dyDescent="0.2"/>
  <cols>
    <col min="1" max="1" width="53.42578125" style="1" customWidth="1"/>
    <col min="2" max="2" width="6.5703125" style="20" customWidth="1"/>
    <col min="3" max="3" width="4" style="20" customWidth="1"/>
    <col min="4" max="4" width="3.85546875" style="20" bestFit="1" customWidth="1"/>
    <col min="5" max="5" width="15" style="20" bestFit="1" customWidth="1"/>
    <col min="6" max="6" width="5" style="27" customWidth="1"/>
    <col min="7" max="7" width="11.28515625" style="1" customWidth="1"/>
    <col min="8" max="8" width="0.140625" style="1" hidden="1" customWidth="1"/>
    <col min="9" max="16384" width="9.140625" style="1"/>
  </cols>
  <sheetData>
    <row r="1" spans="1:8" ht="51.75" customHeight="1" x14ac:dyDescent="0.3">
      <c r="B1" s="49" t="s">
        <v>402</v>
      </c>
      <c r="C1" s="49"/>
      <c r="D1" s="49"/>
      <c r="E1" s="49"/>
      <c r="F1" s="49"/>
      <c r="G1" s="49"/>
    </row>
    <row r="2" spans="1:8" ht="56.25" customHeight="1" x14ac:dyDescent="0.3">
      <c r="A2" s="5"/>
      <c r="B2" s="46" t="s">
        <v>394</v>
      </c>
      <c r="C2" s="46"/>
      <c r="D2" s="46"/>
      <c r="E2" s="46"/>
      <c r="F2" s="46"/>
      <c r="G2" s="46"/>
      <c r="H2" s="4"/>
    </row>
    <row r="3" spans="1:8" ht="12.75" customHeight="1" x14ac:dyDescent="0.2">
      <c r="A3" s="5"/>
      <c r="B3" s="47"/>
      <c r="C3" s="47"/>
      <c r="D3" s="47"/>
      <c r="E3" s="47"/>
      <c r="F3" s="47"/>
      <c r="G3" s="47"/>
      <c r="H3" s="5"/>
    </row>
    <row r="4" spans="1:8" ht="20.25" customHeight="1" x14ac:dyDescent="0.2">
      <c r="A4" s="48" t="s">
        <v>325</v>
      </c>
      <c r="B4" s="48"/>
      <c r="C4" s="48"/>
      <c r="D4" s="48"/>
      <c r="E4" s="48"/>
      <c r="F4" s="48"/>
      <c r="G4" s="48"/>
      <c r="H4" s="23"/>
    </row>
    <row r="5" spans="1:8" x14ac:dyDescent="0.2">
      <c r="A5" s="15"/>
      <c r="G5" s="5" t="s">
        <v>96</v>
      </c>
      <c r="H5" s="5"/>
    </row>
    <row r="6" spans="1:8" ht="31.5" x14ac:dyDescent="0.2">
      <c r="A6" s="42" t="s">
        <v>0</v>
      </c>
      <c r="B6" s="43" t="s">
        <v>216</v>
      </c>
      <c r="C6" s="43" t="s">
        <v>1</v>
      </c>
      <c r="D6" s="43" t="s">
        <v>50</v>
      </c>
      <c r="E6" s="43" t="s">
        <v>49</v>
      </c>
      <c r="F6" s="42" t="s">
        <v>48</v>
      </c>
      <c r="G6" s="42" t="s">
        <v>18</v>
      </c>
      <c r="H6" s="24"/>
    </row>
    <row r="7" spans="1:8" ht="47.25" x14ac:dyDescent="0.2">
      <c r="A7" s="16" t="s">
        <v>68</v>
      </c>
      <c r="B7" s="28" t="s">
        <v>35</v>
      </c>
      <c r="C7" s="28"/>
      <c r="D7" s="28"/>
      <c r="E7" s="28"/>
      <c r="F7" s="28"/>
      <c r="G7" s="36">
        <f>G8+G16+G33+G57+G96+G26</f>
        <v>954831.8</v>
      </c>
      <c r="H7" s="7"/>
    </row>
    <row r="8" spans="1:8" ht="15.75" x14ac:dyDescent="0.2">
      <c r="A8" s="2" t="s">
        <v>2</v>
      </c>
      <c r="B8" s="30" t="s">
        <v>35</v>
      </c>
      <c r="C8" s="30" t="s">
        <v>27</v>
      </c>
      <c r="D8" s="30"/>
      <c r="E8" s="28"/>
      <c r="F8" s="28"/>
      <c r="G8" s="37">
        <f>G9</f>
        <v>3706</v>
      </c>
      <c r="H8" s="3"/>
    </row>
    <row r="9" spans="1:8" ht="15.75" x14ac:dyDescent="0.2">
      <c r="A9" s="2" t="s">
        <v>4</v>
      </c>
      <c r="B9" s="30" t="s">
        <v>35</v>
      </c>
      <c r="C9" s="30" t="s">
        <v>27</v>
      </c>
      <c r="D9" s="30" t="s">
        <v>59</v>
      </c>
      <c r="E9" s="28"/>
      <c r="F9" s="28"/>
      <c r="G9" s="37">
        <f>G10</f>
        <v>3706</v>
      </c>
      <c r="H9" s="3"/>
    </row>
    <row r="10" spans="1:8" ht="46.5" customHeight="1" x14ac:dyDescent="0.2">
      <c r="A10" s="2" t="s">
        <v>327</v>
      </c>
      <c r="B10" s="30" t="s">
        <v>35</v>
      </c>
      <c r="C10" s="30" t="s">
        <v>27</v>
      </c>
      <c r="D10" s="30" t="s">
        <v>59</v>
      </c>
      <c r="E10" s="30" t="s">
        <v>127</v>
      </c>
      <c r="F10" s="28"/>
      <c r="G10" s="37">
        <f>G11</f>
        <v>3706</v>
      </c>
      <c r="H10" s="3"/>
    </row>
    <row r="11" spans="1:8" ht="31.5" x14ac:dyDescent="0.2">
      <c r="A11" s="2" t="s">
        <v>120</v>
      </c>
      <c r="B11" s="30" t="s">
        <v>35</v>
      </c>
      <c r="C11" s="30" t="s">
        <v>27</v>
      </c>
      <c r="D11" s="30" t="s">
        <v>59</v>
      </c>
      <c r="E11" s="30" t="s">
        <v>128</v>
      </c>
      <c r="F11" s="28"/>
      <c r="G11" s="37">
        <f>G14+G12</f>
        <v>3706</v>
      </c>
      <c r="H11" s="3"/>
    </row>
    <row r="12" spans="1:8" ht="78.75" x14ac:dyDescent="0.2">
      <c r="A12" s="2" t="s">
        <v>94</v>
      </c>
      <c r="B12" s="30" t="s">
        <v>35</v>
      </c>
      <c r="C12" s="30" t="s">
        <v>27</v>
      </c>
      <c r="D12" s="30" t="s">
        <v>59</v>
      </c>
      <c r="E12" s="30" t="s">
        <v>128</v>
      </c>
      <c r="F12" s="30" t="s">
        <v>63</v>
      </c>
      <c r="G12" s="37">
        <f>G13</f>
        <v>3283</v>
      </c>
      <c r="H12" s="3"/>
    </row>
    <row r="13" spans="1:8" ht="33" customHeight="1" x14ac:dyDescent="0.2">
      <c r="A13" s="2" t="s">
        <v>103</v>
      </c>
      <c r="B13" s="30" t="s">
        <v>35</v>
      </c>
      <c r="C13" s="30" t="s">
        <v>27</v>
      </c>
      <c r="D13" s="30" t="s">
        <v>59</v>
      </c>
      <c r="E13" s="30" t="s">
        <v>128</v>
      </c>
      <c r="F13" s="30" t="s">
        <v>102</v>
      </c>
      <c r="G13" s="37">
        <v>3283</v>
      </c>
      <c r="H13" s="3"/>
    </row>
    <row r="14" spans="1:8" ht="31.5" x14ac:dyDescent="0.2">
      <c r="A14" s="2" t="s">
        <v>156</v>
      </c>
      <c r="B14" s="30" t="s">
        <v>35</v>
      </c>
      <c r="C14" s="30" t="s">
        <v>27</v>
      </c>
      <c r="D14" s="30" t="s">
        <v>59</v>
      </c>
      <c r="E14" s="30" t="s">
        <v>128</v>
      </c>
      <c r="F14" s="30" t="s">
        <v>105</v>
      </c>
      <c r="G14" s="37">
        <f>G15</f>
        <v>423</v>
      </c>
      <c r="H14" s="3"/>
    </row>
    <row r="15" spans="1:8" ht="32.25" customHeight="1" x14ac:dyDescent="0.2">
      <c r="A15" s="2" t="s">
        <v>107</v>
      </c>
      <c r="B15" s="30" t="s">
        <v>35</v>
      </c>
      <c r="C15" s="30" t="s">
        <v>27</v>
      </c>
      <c r="D15" s="30" t="s">
        <v>59</v>
      </c>
      <c r="E15" s="30" t="s">
        <v>128</v>
      </c>
      <c r="F15" s="30" t="s">
        <v>106</v>
      </c>
      <c r="G15" s="37">
        <v>423</v>
      </c>
      <c r="H15" s="3"/>
    </row>
    <row r="16" spans="1:8" ht="31.5" x14ac:dyDescent="0.2">
      <c r="A16" s="2" t="s">
        <v>5</v>
      </c>
      <c r="B16" s="30" t="s">
        <v>35</v>
      </c>
      <c r="C16" s="30" t="s">
        <v>32</v>
      </c>
      <c r="D16" s="30"/>
      <c r="E16" s="30"/>
      <c r="F16" s="30"/>
      <c r="G16" s="37">
        <f>G17</f>
        <v>109</v>
      </c>
      <c r="H16" s="3"/>
    </row>
    <row r="17" spans="1:8" ht="31.5" x14ac:dyDescent="0.2">
      <c r="A17" s="2" t="s">
        <v>57</v>
      </c>
      <c r="B17" s="30" t="s">
        <v>35</v>
      </c>
      <c r="C17" s="30" t="s">
        <v>32</v>
      </c>
      <c r="D17" s="30" t="s">
        <v>37</v>
      </c>
      <c r="E17" s="30"/>
      <c r="F17" s="30"/>
      <c r="G17" s="37">
        <f>G18+G22</f>
        <v>109</v>
      </c>
      <c r="H17" s="3"/>
    </row>
    <row r="18" spans="1:8" ht="47.25" x14ac:dyDescent="0.2">
      <c r="A18" s="2" t="s">
        <v>328</v>
      </c>
      <c r="B18" s="30" t="s">
        <v>35</v>
      </c>
      <c r="C18" s="30" t="s">
        <v>32</v>
      </c>
      <c r="D18" s="30" t="s">
        <v>37</v>
      </c>
      <c r="E18" s="30" t="s">
        <v>129</v>
      </c>
      <c r="F18" s="30"/>
      <c r="G18" s="37">
        <f>G19</f>
        <v>50</v>
      </c>
      <c r="H18" s="3"/>
    </row>
    <row r="19" spans="1:8" ht="31.5" x14ac:dyDescent="0.2">
      <c r="A19" s="2" t="s">
        <v>120</v>
      </c>
      <c r="B19" s="30" t="s">
        <v>35</v>
      </c>
      <c r="C19" s="30" t="s">
        <v>32</v>
      </c>
      <c r="D19" s="30" t="s">
        <v>37</v>
      </c>
      <c r="E19" s="30" t="s">
        <v>130</v>
      </c>
      <c r="F19" s="30"/>
      <c r="G19" s="37">
        <f>G20</f>
        <v>50</v>
      </c>
      <c r="H19" s="3"/>
    </row>
    <row r="20" spans="1:8" ht="34.5" customHeight="1" x14ac:dyDescent="0.2">
      <c r="A20" s="2" t="s">
        <v>119</v>
      </c>
      <c r="B20" s="30" t="s">
        <v>35</v>
      </c>
      <c r="C20" s="30" t="s">
        <v>32</v>
      </c>
      <c r="D20" s="30" t="s">
        <v>37</v>
      </c>
      <c r="E20" s="30" t="s">
        <v>130</v>
      </c>
      <c r="F20" s="30" t="s">
        <v>118</v>
      </c>
      <c r="G20" s="37">
        <f>G21</f>
        <v>50</v>
      </c>
      <c r="H20" s="3"/>
    </row>
    <row r="21" spans="1:8" ht="17.25" customHeight="1" x14ac:dyDescent="0.2">
      <c r="A21" s="2" t="s">
        <v>67</v>
      </c>
      <c r="B21" s="30" t="s">
        <v>35</v>
      </c>
      <c r="C21" s="30" t="s">
        <v>32</v>
      </c>
      <c r="D21" s="30" t="s">
        <v>37</v>
      </c>
      <c r="E21" s="30" t="s">
        <v>130</v>
      </c>
      <c r="F21" s="30" t="s">
        <v>66</v>
      </c>
      <c r="G21" s="37">
        <v>50</v>
      </c>
      <c r="H21" s="3"/>
    </row>
    <row r="22" spans="1:8" ht="63" x14ac:dyDescent="0.2">
      <c r="A22" s="2" t="s">
        <v>330</v>
      </c>
      <c r="B22" s="30" t="s">
        <v>35</v>
      </c>
      <c r="C22" s="30" t="s">
        <v>32</v>
      </c>
      <c r="D22" s="30" t="s">
        <v>37</v>
      </c>
      <c r="E22" s="30" t="s">
        <v>217</v>
      </c>
      <c r="F22" s="30"/>
      <c r="G22" s="37">
        <f>G23</f>
        <v>59</v>
      </c>
      <c r="H22" s="3"/>
    </row>
    <row r="23" spans="1:8" ht="31.5" x14ac:dyDescent="0.2">
      <c r="A23" s="2" t="s">
        <v>120</v>
      </c>
      <c r="B23" s="30" t="s">
        <v>35</v>
      </c>
      <c r="C23" s="30" t="s">
        <v>32</v>
      </c>
      <c r="D23" s="30" t="s">
        <v>37</v>
      </c>
      <c r="E23" s="30" t="s">
        <v>218</v>
      </c>
      <c r="F23" s="30"/>
      <c r="G23" s="37">
        <f>G24</f>
        <v>59</v>
      </c>
      <c r="H23" s="3"/>
    </row>
    <row r="24" spans="1:8" ht="33.75" customHeight="1" x14ac:dyDescent="0.2">
      <c r="A24" s="2" t="s">
        <v>119</v>
      </c>
      <c r="B24" s="30" t="s">
        <v>35</v>
      </c>
      <c r="C24" s="30" t="s">
        <v>32</v>
      </c>
      <c r="D24" s="30" t="s">
        <v>37</v>
      </c>
      <c r="E24" s="30" t="s">
        <v>218</v>
      </c>
      <c r="F24" s="30" t="s">
        <v>118</v>
      </c>
      <c r="G24" s="37">
        <f>G25</f>
        <v>59</v>
      </c>
      <c r="H24" s="3"/>
    </row>
    <row r="25" spans="1:8" ht="17.25" customHeight="1" x14ac:dyDescent="0.2">
      <c r="A25" s="2" t="s">
        <v>67</v>
      </c>
      <c r="B25" s="30" t="s">
        <v>35</v>
      </c>
      <c r="C25" s="30" t="s">
        <v>32</v>
      </c>
      <c r="D25" s="30" t="s">
        <v>37</v>
      </c>
      <c r="E25" s="30" t="s">
        <v>218</v>
      </c>
      <c r="F25" s="30" t="s">
        <v>66</v>
      </c>
      <c r="G25" s="37">
        <v>59</v>
      </c>
      <c r="H25" s="3"/>
    </row>
    <row r="26" spans="1:8" ht="15" customHeight="1" x14ac:dyDescent="0.2">
      <c r="A26" s="2" t="s">
        <v>6</v>
      </c>
      <c r="B26" s="30" t="s">
        <v>35</v>
      </c>
      <c r="C26" s="30" t="s">
        <v>24</v>
      </c>
      <c r="D26" s="30"/>
      <c r="E26" s="30"/>
      <c r="F26" s="30"/>
      <c r="G26" s="37">
        <f t="shared" ref="G26:G31" si="0">G27</f>
        <v>41410</v>
      </c>
      <c r="H26" s="3"/>
    </row>
    <row r="27" spans="1:8" ht="17.25" customHeight="1" x14ac:dyDescent="0.2">
      <c r="A27" s="2" t="s">
        <v>36</v>
      </c>
      <c r="B27" s="30" t="s">
        <v>35</v>
      </c>
      <c r="C27" s="30" t="s">
        <v>24</v>
      </c>
      <c r="D27" s="30" t="s">
        <v>41</v>
      </c>
      <c r="E27" s="30"/>
      <c r="F27" s="30"/>
      <c r="G27" s="37">
        <f t="shared" si="0"/>
        <v>41410</v>
      </c>
      <c r="H27" s="3"/>
    </row>
    <row r="28" spans="1:8" ht="32.450000000000003" customHeight="1" x14ac:dyDescent="0.2">
      <c r="A28" s="2" t="s">
        <v>362</v>
      </c>
      <c r="B28" s="30" t="s">
        <v>35</v>
      </c>
      <c r="C28" s="30" t="s">
        <v>24</v>
      </c>
      <c r="D28" s="30" t="s">
        <v>41</v>
      </c>
      <c r="E28" s="30" t="s">
        <v>183</v>
      </c>
      <c r="F28" s="30"/>
      <c r="G28" s="37">
        <f t="shared" si="0"/>
        <v>41410</v>
      </c>
      <c r="H28" s="3"/>
    </row>
    <row r="29" spans="1:8" ht="48" customHeight="1" x14ac:dyDescent="0.2">
      <c r="A29" s="2" t="s">
        <v>389</v>
      </c>
      <c r="B29" s="30" t="s">
        <v>35</v>
      </c>
      <c r="C29" s="30" t="s">
        <v>24</v>
      </c>
      <c r="D29" s="30" t="s">
        <v>41</v>
      </c>
      <c r="E29" s="30" t="s">
        <v>391</v>
      </c>
      <c r="F29" s="30"/>
      <c r="G29" s="37">
        <f t="shared" si="0"/>
        <v>41410</v>
      </c>
      <c r="H29" s="3"/>
    </row>
    <row r="30" spans="1:8" ht="96" customHeight="1" x14ac:dyDescent="0.2">
      <c r="A30" s="45" t="s">
        <v>395</v>
      </c>
      <c r="B30" s="30" t="s">
        <v>35</v>
      </c>
      <c r="C30" s="30" t="s">
        <v>24</v>
      </c>
      <c r="D30" s="30" t="s">
        <v>41</v>
      </c>
      <c r="E30" s="30" t="s">
        <v>390</v>
      </c>
      <c r="F30" s="30"/>
      <c r="G30" s="37">
        <f t="shared" si="0"/>
        <v>41410</v>
      </c>
      <c r="H30" s="3"/>
    </row>
    <row r="31" spans="1:8" ht="31.9" customHeight="1" x14ac:dyDescent="0.2">
      <c r="A31" s="2" t="s">
        <v>156</v>
      </c>
      <c r="B31" s="30" t="s">
        <v>35</v>
      </c>
      <c r="C31" s="30" t="s">
        <v>24</v>
      </c>
      <c r="D31" s="30" t="s">
        <v>41</v>
      </c>
      <c r="E31" s="30" t="s">
        <v>390</v>
      </c>
      <c r="F31" s="30" t="s">
        <v>105</v>
      </c>
      <c r="G31" s="37">
        <f t="shared" si="0"/>
        <v>41410</v>
      </c>
      <c r="H31" s="3"/>
    </row>
    <row r="32" spans="1:8" ht="33.6" customHeight="1" x14ac:dyDescent="0.2">
      <c r="A32" s="2" t="s">
        <v>107</v>
      </c>
      <c r="B32" s="30" t="s">
        <v>35</v>
      </c>
      <c r="C32" s="30" t="s">
        <v>24</v>
      </c>
      <c r="D32" s="30" t="s">
        <v>41</v>
      </c>
      <c r="E32" s="30" t="s">
        <v>390</v>
      </c>
      <c r="F32" s="30" t="s">
        <v>106</v>
      </c>
      <c r="G32" s="37">
        <v>41410</v>
      </c>
      <c r="H32" s="3"/>
    </row>
    <row r="33" spans="1:10" ht="15.75" x14ac:dyDescent="0.2">
      <c r="A33" s="2" t="s">
        <v>10</v>
      </c>
      <c r="B33" s="30" t="s">
        <v>35</v>
      </c>
      <c r="C33" s="30" t="s">
        <v>29</v>
      </c>
      <c r="D33" s="30"/>
      <c r="E33" s="30"/>
      <c r="F33" s="30"/>
      <c r="G33" s="37">
        <f>G34+G42+G52</f>
        <v>203316</v>
      </c>
      <c r="H33" s="3"/>
    </row>
    <row r="34" spans="1:10" ht="15.75" x14ac:dyDescent="0.2">
      <c r="A34" s="2" t="s">
        <v>199</v>
      </c>
      <c r="B34" s="30" t="s">
        <v>35</v>
      </c>
      <c r="C34" s="30" t="s">
        <v>29</v>
      </c>
      <c r="D34" s="30" t="s">
        <v>32</v>
      </c>
      <c r="E34" s="30"/>
      <c r="F34" s="30"/>
      <c r="G34" s="37">
        <f>G35</f>
        <v>200158</v>
      </c>
      <c r="H34" s="3"/>
    </row>
    <row r="35" spans="1:10" ht="31.5" x14ac:dyDescent="0.2">
      <c r="A35" s="2" t="s">
        <v>331</v>
      </c>
      <c r="B35" s="30" t="s">
        <v>35</v>
      </c>
      <c r="C35" s="30" t="s">
        <v>29</v>
      </c>
      <c r="D35" s="30" t="s">
        <v>32</v>
      </c>
      <c r="E35" s="30" t="s">
        <v>131</v>
      </c>
      <c r="F35" s="30"/>
      <c r="G35" s="37">
        <f>G36+G39</f>
        <v>200158</v>
      </c>
      <c r="H35" s="3"/>
    </row>
    <row r="36" spans="1:10" ht="31.5" x14ac:dyDescent="0.2">
      <c r="A36" s="2" t="s">
        <v>120</v>
      </c>
      <c r="B36" s="30" t="s">
        <v>35</v>
      </c>
      <c r="C36" s="30" t="s">
        <v>29</v>
      </c>
      <c r="D36" s="30" t="s">
        <v>32</v>
      </c>
      <c r="E36" s="30" t="s">
        <v>132</v>
      </c>
      <c r="F36" s="30"/>
      <c r="G36" s="37">
        <f>G37</f>
        <v>154258</v>
      </c>
      <c r="H36" s="3"/>
    </row>
    <row r="37" spans="1:10" ht="32.25" customHeight="1" x14ac:dyDescent="0.2">
      <c r="A37" s="2" t="s">
        <v>119</v>
      </c>
      <c r="B37" s="30" t="s">
        <v>35</v>
      </c>
      <c r="C37" s="30" t="s">
        <v>29</v>
      </c>
      <c r="D37" s="30" t="s">
        <v>32</v>
      </c>
      <c r="E37" s="30" t="s">
        <v>132</v>
      </c>
      <c r="F37" s="30" t="s">
        <v>118</v>
      </c>
      <c r="G37" s="37">
        <f>G38</f>
        <v>154258</v>
      </c>
      <c r="H37" s="3"/>
    </row>
    <row r="38" spans="1:10" ht="16.5" customHeight="1" x14ac:dyDescent="0.2">
      <c r="A38" s="2" t="s">
        <v>67</v>
      </c>
      <c r="B38" s="30" t="s">
        <v>35</v>
      </c>
      <c r="C38" s="30" t="s">
        <v>29</v>
      </c>
      <c r="D38" s="30" t="s">
        <v>32</v>
      </c>
      <c r="E38" s="30" t="s">
        <v>132</v>
      </c>
      <c r="F38" s="30" t="s">
        <v>66</v>
      </c>
      <c r="G38" s="37">
        <v>154258</v>
      </c>
      <c r="H38" s="3"/>
      <c r="J38" s="9"/>
    </row>
    <row r="39" spans="1:10" ht="47.25" x14ac:dyDescent="0.2">
      <c r="A39" s="35" t="s">
        <v>238</v>
      </c>
      <c r="B39" s="30" t="s">
        <v>35</v>
      </c>
      <c r="C39" s="30" t="s">
        <v>29</v>
      </c>
      <c r="D39" s="30" t="s">
        <v>32</v>
      </c>
      <c r="E39" s="39" t="s">
        <v>212</v>
      </c>
      <c r="F39" s="31"/>
      <c r="G39" s="37">
        <f>G40</f>
        <v>45900</v>
      </c>
      <c r="H39" s="3"/>
    </row>
    <row r="40" spans="1:10" ht="33.75" customHeight="1" x14ac:dyDescent="0.2">
      <c r="A40" s="2" t="s">
        <v>119</v>
      </c>
      <c r="B40" s="30" t="s">
        <v>35</v>
      </c>
      <c r="C40" s="30" t="s">
        <v>29</v>
      </c>
      <c r="D40" s="30" t="s">
        <v>32</v>
      </c>
      <c r="E40" s="39" t="s">
        <v>212</v>
      </c>
      <c r="F40" s="30" t="s">
        <v>118</v>
      </c>
      <c r="G40" s="37">
        <f>G41</f>
        <v>45900</v>
      </c>
      <c r="H40" s="3"/>
    </row>
    <row r="41" spans="1:10" ht="19.5" customHeight="1" x14ac:dyDescent="0.2">
      <c r="A41" s="2" t="s">
        <v>67</v>
      </c>
      <c r="B41" s="30" t="s">
        <v>35</v>
      </c>
      <c r="C41" s="30" t="s">
        <v>29</v>
      </c>
      <c r="D41" s="30" t="s">
        <v>32</v>
      </c>
      <c r="E41" s="39" t="s">
        <v>212</v>
      </c>
      <c r="F41" s="30" t="s">
        <v>66</v>
      </c>
      <c r="G41" s="37">
        <v>45900</v>
      </c>
      <c r="H41" s="3"/>
    </row>
    <row r="42" spans="1:10" ht="15.75" x14ac:dyDescent="0.2">
      <c r="A42" s="2" t="s">
        <v>200</v>
      </c>
      <c r="B42" s="30" t="s">
        <v>35</v>
      </c>
      <c r="C42" s="30" t="s">
        <v>29</v>
      </c>
      <c r="D42" s="30" t="s">
        <v>29</v>
      </c>
      <c r="E42" s="30"/>
      <c r="F42" s="30"/>
      <c r="G42" s="37">
        <f>G43</f>
        <v>2525</v>
      </c>
      <c r="H42" s="3"/>
    </row>
    <row r="43" spans="1:10" ht="31.5" x14ac:dyDescent="0.2">
      <c r="A43" s="2" t="s">
        <v>289</v>
      </c>
      <c r="B43" s="30" t="s">
        <v>35</v>
      </c>
      <c r="C43" s="30" t="s">
        <v>29</v>
      </c>
      <c r="D43" s="30" t="s">
        <v>29</v>
      </c>
      <c r="E43" s="30" t="s">
        <v>133</v>
      </c>
      <c r="F43" s="30"/>
      <c r="G43" s="37">
        <f>G44</f>
        <v>2525</v>
      </c>
      <c r="H43" s="3"/>
    </row>
    <row r="44" spans="1:10" ht="31.5" x14ac:dyDescent="0.2">
      <c r="A44" s="2" t="s">
        <v>120</v>
      </c>
      <c r="B44" s="30" t="s">
        <v>35</v>
      </c>
      <c r="C44" s="30" t="s">
        <v>29</v>
      </c>
      <c r="D44" s="30" t="s">
        <v>29</v>
      </c>
      <c r="E44" s="30" t="s">
        <v>134</v>
      </c>
      <c r="F44" s="30"/>
      <c r="G44" s="37">
        <f>G45+G49+G47</f>
        <v>2525</v>
      </c>
      <c r="H44" s="3"/>
    </row>
    <row r="45" spans="1:10" ht="32.25" customHeight="1" x14ac:dyDescent="0.2">
      <c r="A45" s="2" t="s">
        <v>156</v>
      </c>
      <c r="B45" s="30" t="s">
        <v>35</v>
      </c>
      <c r="C45" s="30" t="s">
        <v>29</v>
      </c>
      <c r="D45" s="30" t="s">
        <v>29</v>
      </c>
      <c r="E45" s="30" t="s">
        <v>134</v>
      </c>
      <c r="F45" s="30" t="s">
        <v>105</v>
      </c>
      <c r="G45" s="37">
        <f>G46</f>
        <v>50</v>
      </c>
      <c r="H45" s="3"/>
    </row>
    <row r="46" spans="1:10" ht="33.75" customHeight="1" x14ac:dyDescent="0.2">
      <c r="A46" s="2" t="s">
        <v>107</v>
      </c>
      <c r="B46" s="30" t="s">
        <v>35</v>
      </c>
      <c r="C46" s="30" t="s">
        <v>29</v>
      </c>
      <c r="D46" s="30" t="s">
        <v>29</v>
      </c>
      <c r="E46" s="30" t="s">
        <v>134</v>
      </c>
      <c r="F46" s="30" t="s">
        <v>106</v>
      </c>
      <c r="G46" s="37">
        <v>50</v>
      </c>
      <c r="H46" s="3"/>
    </row>
    <row r="47" spans="1:10" ht="15.75" customHeight="1" x14ac:dyDescent="0.2">
      <c r="A47" s="2" t="s">
        <v>65</v>
      </c>
      <c r="B47" s="30" t="s">
        <v>35</v>
      </c>
      <c r="C47" s="30" t="s">
        <v>29</v>
      </c>
      <c r="D47" s="30" t="s">
        <v>29</v>
      </c>
      <c r="E47" s="30" t="s">
        <v>134</v>
      </c>
      <c r="F47" s="30" t="s">
        <v>64</v>
      </c>
      <c r="G47" s="37">
        <f>G48</f>
        <v>1000</v>
      </c>
      <c r="H47" s="3"/>
    </row>
    <row r="48" spans="1:10" ht="16.5" customHeight="1" x14ac:dyDescent="0.2">
      <c r="A48" s="2" t="s">
        <v>203</v>
      </c>
      <c r="B48" s="30" t="s">
        <v>35</v>
      </c>
      <c r="C48" s="30" t="s">
        <v>29</v>
      </c>
      <c r="D48" s="30" t="s">
        <v>29</v>
      </c>
      <c r="E48" s="30" t="s">
        <v>134</v>
      </c>
      <c r="F48" s="30" t="s">
        <v>202</v>
      </c>
      <c r="G48" s="37">
        <v>1000</v>
      </c>
      <c r="H48" s="3"/>
    </row>
    <row r="49" spans="1:10" ht="33.75" customHeight="1" x14ac:dyDescent="0.2">
      <c r="A49" s="2" t="s">
        <v>119</v>
      </c>
      <c r="B49" s="30" t="s">
        <v>35</v>
      </c>
      <c r="C49" s="30" t="s">
        <v>29</v>
      </c>
      <c r="D49" s="30" t="s">
        <v>29</v>
      </c>
      <c r="E49" s="30" t="s">
        <v>134</v>
      </c>
      <c r="F49" s="30" t="s">
        <v>118</v>
      </c>
      <c r="G49" s="37">
        <f>G50+G51</f>
        <v>1475</v>
      </c>
      <c r="H49" s="3"/>
    </row>
    <row r="50" spans="1:10" ht="18.75" customHeight="1" x14ac:dyDescent="0.2">
      <c r="A50" s="2" t="s">
        <v>67</v>
      </c>
      <c r="B50" s="30" t="s">
        <v>35</v>
      </c>
      <c r="C50" s="30" t="s">
        <v>29</v>
      </c>
      <c r="D50" s="30" t="s">
        <v>29</v>
      </c>
      <c r="E50" s="30" t="s">
        <v>134</v>
      </c>
      <c r="F50" s="30" t="s">
        <v>66</v>
      </c>
      <c r="G50" s="37">
        <v>475</v>
      </c>
      <c r="H50" s="3"/>
    </row>
    <row r="51" spans="1:10" ht="63" x14ac:dyDescent="0.2">
      <c r="A51" s="2" t="s">
        <v>287</v>
      </c>
      <c r="B51" s="30" t="s">
        <v>35</v>
      </c>
      <c r="C51" s="30" t="s">
        <v>29</v>
      </c>
      <c r="D51" s="30" t="s">
        <v>29</v>
      </c>
      <c r="E51" s="30" t="s">
        <v>134</v>
      </c>
      <c r="F51" s="30" t="s">
        <v>79</v>
      </c>
      <c r="G51" s="37">
        <v>1000</v>
      </c>
      <c r="H51" s="3"/>
    </row>
    <row r="52" spans="1:10" ht="15.75" x14ac:dyDescent="0.2">
      <c r="A52" s="2" t="s">
        <v>13</v>
      </c>
      <c r="B52" s="30" t="s">
        <v>35</v>
      </c>
      <c r="C52" s="30" t="s">
        <v>29</v>
      </c>
      <c r="D52" s="30" t="s">
        <v>23</v>
      </c>
      <c r="E52" s="30"/>
      <c r="F52" s="30"/>
      <c r="G52" s="37">
        <f>G53</f>
        <v>633</v>
      </c>
      <c r="H52" s="3"/>
    </row>
    <row r="53" spans="1:10" ht="31.5" x14ac:dyDescent="0.2">
      <c r="A53" s="2" t="s">
        <v>331</v>
      </c>
      <c r="B53" s="30" t="s">
        <v>35</v>
      </c>
      <c r="C53" s="30" t="s">
        <v>29</v>
      </c>
      <c r="D53" s="30" t="s">
        <v>23</v>
      </c>
      <c r="E53" s="30" t="s">
        <v>131</v>
      </c>
      <c r="F53" s="30"/>
      <c r="G53" s="37">
        <f>G54</f>
        <v>633</v>
      </c>
      <c r="H53" s="3"/>
    </row>
    <row r="54" spans="1:10" ht="31.5" x14ac:dyDescent="0.2">
      <c r="A54" s="2" t="s">
        <v>120</v>
      </c>
      <c r="B54" s="30" t="s">
        <v>35</v>
      </c>
      <c r="C54" s="30" t="s">
        <v>29</v>
      </c>
      <c r="D54" s="30" t="s">
        <v>23</v>
      </c>
      <c r="E54" s="30" t="s">
        <v>132</v>
      </c>
      <c r="F54" s="30"/>
      <c r="G54" s="37">
        <f>G55</f>
        <v>633</v>
      </c>
      <c r="H54" s="3"/>
    </row>
    <row r="55" spans="1:10" ht="30.75" customHeight="1" x14ac:dyDescent="0.2">
      <c r="A55" s="2" t="s">
        <v>119</v>
      </c>
      <c r="B55" s="30" t="s">
        <v>35</v>
      </c>
      <c r="C55" s="30" t="s">
        <v>29</v>
      </c>
      <c r="D55" s="30" t="s">
        <v>23</v>
      </c>
      <c r="E55" s="30" t="s">
        <v>132</v>
      </c>
      <c r="F55" s="30" t="s">
        <v>118</v>
      </c>
      <c r="G55" s="37">
        <f>G56</f>
        <v>633</v>
      </c>
      <c r="H55" s="3"/>
    </row>
    <row r="56" spans="1:10" ht="15.75" x14ac:dyDescent="0.2">
      <c r="A56" s="2" t="s">
        <v>67</v>
      </c>
      <c r="B56" s="30" t="s">
        <v>35</v>
      </c>
      <c r="C56" s="30" t="s">
        <v>29</v>
      </c>
      <c r="D56" s="30" t="s">
        <v>23</v>
      </c>
      <c r="E56" s="30" t="s">
        <v>132</v>
      </c>
      <c r="F56" s="30" t="s">
        <v>66</v>
      </c>
      <c r="G56" s="37">
        <v>633</v>
      </c>
      <c r="H56" s="3"/>
      <c r="J56" s="9"/>
    </row>
    <row r="57" spans="1:10" ht="15.75" x14ac:dyDescent="0.2">
      <c r="A57" s="2" t="s">
        <v>117</v>
      </c>
      <c r="B57" s="30" t="s">
        <v>35</v>
      </c>
      <c r="C57" s="30" t="s">
        <v>25</v>
      </c>
      <c r="D57" s="30"/>
      <c r="E57" s="30"/>
      <c r="F57" s="30"/>
      <c r="G57" s="37">
        <f>G58+G76</f>
        <v>415303.8</v>
      </c>
      <c r="H57" s="3"/>
    </row>
    <row r="58" spans="1:10" ht="15.75" x14ac:dyDescent="0.2">
      <c r="A58" s="2" t="s">
        <v>14</v>
      </c>
      <c r="B58" s="30" t="s">
        <v>35</v>
      </c>
      <c r="C58" s="30" t="s">
        <v>25</v>
      </c>
      <c r="D58" s="30" t="s">
        <v>27</v>
      </c>
      <c r="E58" s="30"/>
      <c r="F58" s="30"/>
      <c r="G58" s="37">
        <f>G59</f>
        <v>292508.79999999999</v>
      </c>
      <c r="H58" s="3"/>
    </row>
    <row r="59" spans="1:10" ht="31.5" x14ac:dyDescent="0.2">
      <c r="A59" s="2" t="s">
        <v>332</v>
      </c>
      <c r="B59" s="30" t="s">
        <v>35</v>
      </c>
      <c r="C59" s="30" t="s">
        <v>25</v>
      </c>
      <c r="D59" s="30" t="s">
        <v>27</v>
      </c>
      <c r="E59" s="30" t="s">
        <v>135</v>
      </c>
      <c r="F59" s="30"/>
      <c r="G59" s="37">
        <f>G60+G63+G69+G66</f>
        <v>292508.79999999999</v>
      </c>
      <c r="H59" s="3"/>
    </row>
    <row r="60" spans="1:10" ht="31.5" x14ac:dyDescent="0.2">
      <c r="A60" s="2" t="s">
        <v>120</v>
      </c>
      <c r="B60" s="30" t="s">
        <v>35</v>
      </c>
      <c r="C60" s="30" t="s">
        <v>25</v>
      </c>
      <c r="D60" s="30" t="s">
        <v>27</v>
      </c>
      <c r="E60" s="30" t="s">
        <v>136</v>
      </c>
      <c r="F60" s="30"/>
      <c r="G60" s="37">
        <f>G61</f>
        <v>224557</v>
      </c>
      <c r="H60" s="3"/>
    </row>
    <row r="61" spans="1:10" ht="31.5" customHeight="1" x14ac:dyDescent="0.2">
      <c r="A61" s="2" t="s">
        <v>119</v>
      </c>
      <c r="B61" s="30" t="s">
        <v>35</v>
      </c>
      <c r="C61" s="30" t="s">
        <v>25</v>
      </c>
      <c r="D61" s="30" t="s">
        <v>27</v>
      </c>
      <c r="E61" s="30" t="s">
        <v>136</v>
      </c>
      <c r="F61" s="30" t="s">
        <v>118</v>
      </c>
      <c r="G61" s="37">
        <f>G62</f>
        <v>224557</v>
      </c>
      <c r="H61" s="3"/>
    </row>
    <row r="62" spans="1:10" ht="19.5" customHeight="1" x14ac:dyDescent="0.2">
      <c r="A62" s="2" t="s">
        <v>67</v>
      </c>
      <c r="B62" s="30" t="s">
        <v>35</v>
      </c>
      <c r="C62" s="30" t="s">
        <v>25</v>
      </c>
      <c r="D62" s="30" t="s">
        <v>27</v>
      </c>
      <c r="E62" s="30" t="s">
        <v>136</v>
      </c>
      <c r="F62" s="30" t="s">
        <v>66</v>
      </c>
      <c r="G62" s="37">
        <v>224557</v>
      </c>
      <c r="H62" s="3"/>
      <c r="J62" s="9"/>
    </row>
    <row r="63" spans="1:10" ht="47.25" x14ac:dyDescent="0.2">
      <c r="A63" s="35" t="s">
        <v>238</v>
      </c>
      <c r="B63" s="30" t="s">
        <v>35</v>
      </c>
      <c r="C63" s="30" t="s">
        <v>25</v>
      </c>
      <c r="D63" s="30" t="s">
        <v>27</v>
      </c>
      <c r="E63" s="39" t="s">
        <v>264</v>
      </c>
      <c r="F63" s="31"/>
      <c r="G63" s="37">
        <f>G64</f>
        <v>57900</v>
      </c>
      <c r="H63" s="3"/>
    </row>
    <row r="64" spans="1:10" ht="33" customHeight="1" x14ac:dyDescent="0.2">
      <c r="A64" s="2" t="s">
        <v>119</v>
      </c>
      <c r="B64" s="30" t="s">
        <v>35</v>
      </c>
      <c r="C64" s="30" t="s">
        <v>25</v>
      </c>
      <c r="D64" s="30" t="s">
        <v>27</v>
      </c>
      <c r="E64" s="39" t="s">
        <v>264</v>
      </c>
      <c r="F64" s="30" t="s">
        <v>118</v>
      </c>
      <c r="G64" s="37">
        <f>G65</f>
        <v>57900</v>
      </c>
      <c r="H64" s="3"/>
    </row>
    <row r="65" spans="1:10" ht="19.5" customHeight="1" x14ac:dyDescent="0.2">
      <c r="A65" s="2" t="s">
        <v>67</v>
      </c>
      <c r="B65" s="30" t="s">
        <v>35</v>
      </c>
      <c r="C65" s="30" t="s">
        <v>25</v>
      </c>
      <c r="D65" s="30" t="s">
        <v>27</v>
      </c>
      <c r="E65" s="39" t="s">
        <v>264</v>
      </c>
      <c r="F65" s="30" t="s">
        <v>66</v>
      </c>
      <c r="G65" s="37">
        <f>57900</f>
        <v>57900</v>
      </c>
      <c r="H65" s="3"/>
    </row>
    <row r="66" spans="1:10" ht="66.599999999999994" customHeight="1" x14ac:dyDescent="0.2">
      <c r="A66" s="2" t="s">
        <v>392</v>
      </c>
      <c r="B66" s="30" t="s">
        <v>35</v>
      </c>
      <c r="C66" s="30" t="s">
        <v>25</v>
      </c>
      <c r="D66" s="30" t="s">
        <v>27</v>
      </c>
      <c r="E66" s="39" t="s">
        <v>393</v>
      </c>
      <c r="F66" s="30"/>
      <c r="G66" s="37">
        <f>G67</f>
        <v>3460</v>
      </c>
      <c r="H66" s="3"/>
    </row>
    <row r="67" spans="1:10" ht="34.15" customHeight="1" x14ac:dyDescent="0.2">
      <c r="A67" s="2" t="s">
        <v>119</v>
      </c>
      <c r="B67" s="30" t="s">
        <v>35</v>
      </c>
      <c r="C67" s="30" t="s">
        <v>25</v>
      </c>
      <c r="D67" s="30" t="s">
        <v>27</v>
      </c>
      <c r="E67" s="39" t="s">
        <v>393</v>
      </c>
      <c r="F67" s="30" t="s">
        <v>118</v>
      </c>
      <c r="G67" s="37">
        <f>G68</f>
        <v>3460</v>
      </c>
      <c r="H67" s="3"/>
    </row>
    <row r="68" spans="1:10" ht="19.5" customHeight="1" x14ac:dyDescent="0.2">
      <c r="A68" s="2" t="s">
        <v>67</v>
      </c>
      <c r="B68" s="30" t="s">
        <v>35</v>
      </c>
      <c r="C68" s="30" t="s">
        <v>25</v>
      </c>
      <c r="D68" s="30" t="s">
        <v>27</v>
      </c>
      <c r="E68" s="39" t="s">
        <v>393</v>
      </c>
      <c r="F68" s="30" t="s">
        <v>66</v>
      </c>
      <c r="G68" s="37">
        <v>3460</v>
      </c>
      <c r="H68" s="3"/>
    </row>
    <row r="69" spans="1:10" ht="47.25" x14ac:dyDescent="0.2">
      <c r="A69" s="2" t="s">
        <v>316</v>
      </c>
      <c r="B69" s="30" t="s">
        <v>35</v>
      </c>
      <c r="C69" s="30" t="s">
        <v>25</v>
      </c>
      <c r="D69" s="30" t="s">
        <v>27</v>
      </c>
      <c r="E69" s="39" t="s">
        <v>315</v>
      </c>
      <c r="F69" s="30"/>
      <c r="G69" s="37">
        <f>G73+G70</f>
        <v>6591.8</v>
      </c>
      <c r="H69" s="3"/>
    </row>
    <row r="70" spans="1:10" ht="81" customHeight="1" x14ac:dyDescent="0.2">
      <c r="A70" s="2" t="s">
        <v>377</v>
      </c>
      <c r="B70" s="30" t="s">
        <v>35</v>
      </c>
      <c r="C70" s="30" t="s">
        <v>25</v>
      </c>
      <c r="D70" s="30" t="s">
        <v>27</v>
      </c>
      <c r="E70" s="39" t="s">
        <v>376</v>
      </c>
      <c r="F70" s="30"/>
      <c r="G70" s="37">
        <f>G71</f>
        <v>2979.8</v>
      </c>
      <c r="H70" s="3"/>
    </row>
    <row r="71" spans="1:10" ht="32.25" customHeight="1" x14ac:dyDescent="0.2">
      <c r="A71" s="2" t="s">
        <v>119</v>
      </c>
      <c r="B71" s="30" t="s">
        <v>35</v>
      </c>
      <c r="C71" s="30" t="s">
        <v>25</v>
      </c>
      <c r="D71" s="30" t="s">
        <v>27</v>
      </c>
      <c r="E71" s="39" t="s">
        <v>376</v>
      </c>
      <c r="F71" s="30" t="s">
        <v>118</v>
      </c>
      <c r="G71" s="37">
        <f>G72</f>
        <v>2979.8</v>
      </c>
      <c r="H71" s="3"/>
    </row>
    <row r="72" spans="1:10" ht="16.5" customHeight="1" x14ac:dyDescent="0.2">
      <c r="A72" s="2" t="s">
        <v>67</v>
      </c>
      <c r="B72" s="30" t="s">
        <v>35</v>
      </c>
      <c r="C72" s="30" t="s">
        <v>25</v>
      </c>
      <c r="D72" s="30" t="s">
        <v>27</v>
      </c>
      <c r="E72" s="39" t="s">
        <v>376</v>
      </c>
      <c r="F72" s="30" t="s">
        <v>66</v>
      </c>
      <c r="G72" s="37">
        <v>2979.8</v>
      </c>
      <c r="H72" s="3"/>
    </row>
    <row r="73" spans="1:10" ht="95.25" customHeight="1" x14ac:dyDescent="0.2">
      <c r="A73" s="2" t="s">
        <v>365</v>
      </c>
      <c r="B73" s="30" t="s">
        <v>35</v>
      </c>
      <c r="C73" s="30" t="s">
        <v>25</v>
      </c>
      <c r="D73" s="30" t="s">
        <v>27</v>
      </c>
      <c r="E73" s="39" t="s">
        <v>366</v>
      </c>
      <c r="F73" s="30"/>
      <c r="G73" s="37">
        <f>G74</f>
        <v>3612</v>
      </c>
      <c r="H73" s="3"/>
    </row>
    <row r="74" spans="1:10" ht="32.25" customHeight="1" x14ac:dyDescent="0.2">
      <c r="A74" s="2" t="s">
        <v>119</v>
      </c>
      <c r="B74" s="30" t="s">
        <v>35</v>
      </c>
      <c r="C74" s="30" t="s">
        <v>25</v>
      </c>
      <c r="D74" s="30" t="s">
        <v>27</v>
      </c>
      <c r="E74" s="39" t="s">
        <v>366</v>
      </c>
      <c r="F74" s="30" t="s">
        <v>118</v>
      </c>
      <c r="G74" s="37">
        <f>G75</f>
        <v>3612</v>
      </c>
      <c r="H74" s="3"/>
    </row>
    <row r="75" spans="1:10" ht="19.5" customHeight="1" x14ac:dyDescent="0.2">
      <c r="A75" s="2" t="s">
        <v>67</v>
      </c>
      <c r="B75" s="30" t="s">
        <v>35</v>
      </c>
      <c r="C75" s="30" t="s">
        <v>25</v>
      </c>
      <c r="D75" s="30" t="s">
        <v>27</v>
      </c>
      <c r="E75" s="39" t="s">
        <v>366</v>
      </c>
      <c r="F75" s="30" t="s">
        <v>66</v>
      </c>
      <c r="G75" s="37">
        <v>3612</v>
      </c>
      <c r="H75" s="3"/>
    </row>
    <row r="76" spans="1:10" ht="15.75" customHeight="1" x14ac:dyDescent="0.2">
      <c r="A76" s="2" t="s">
        <v>60</v>
      </c>
      <c r="B76" s="30" t="s">
        <v>35</v>
      </c>
      <c r="C76" s="30" t="s">
        <v>25</v>
      </c>
      <c r="D76" s="30" t="s">
        <v>24</v>
      </c>
      <c r="E76" s="30"/>
      <c r="F76" s="30"/>
      <c r="G76" s="37">
        <f>G90+G77</f>
        <v>122795</v>
      </c>
      <c r="H76" s="3"/>
    </row>
    <row r="77" spans="1:10" ht="31.5" x14ac:dyDescent="0.2">
      <c r="A77" s="2" t="s">
        <v>290</v>
      </c>
      <c r="B77" s="30" t="s">
        <v>35</v>
      </c>
      <c r="C77" s="30" t="s">
        <v>25</v>
      </c>
      <c r="D77" s="30" t="s">
        <v>24</v>
      </c>
      <c r="E77" s="30" t="s">
        <v>135</v>
      </c>
      <c r="F77" s="30"/>
      <c r="G77" s="37">
        <f>G78+G87</f>
        <v>109395</v>
      </c>
      <c r="H77" s="3"/>
    </row>
    <row r="78" spans="1:10" ht="31.5" x14ac:dyDescent="0.2">
      <c r="A78" s="2" t="s">
        <v>120</v>
      </c>
      <c r="B78" s="30" t="s">
        <v>35</v>
      </c>
      <c r="C78" s="30" t="s">
        <v>25</v>
      </c>
      <c r="D78" s="30" t="s">
        <v>24</v>
      </c>
      <c r="E78" s="30" t="s">
        <v>136</v>
      </c>
      <c r="F78" s="30"/>
      <c r="G78" s="37">
        <f>G81+G83+G79+G85</f>
        <v>65948.399999999994</v>
      </c>
      <c r="H78" s="3"/>
    </row>
    <row r="79" spans="1:10" ht="78.75" x14ac:dyDescent="0.2">
      <c r="A79" s="2" t="s">
        <v>94</v>
      </c>
      <c r="B79" s="30" t="s">
        <v>35</v>
      </c>
      <c r="C79" s="30" t="s">
        <v>25</v>
      </c>
      <c r="D79" s="30" t="s">
        <v>24</v>
      </c>
      <c r="E79" s="30" t="s">
        <v>136</v>
      </c>
      <c r="F79" s="30" t="s">
        <v>63</v>
      </c>
      <c r="G79" s="37">
        <f>G80</f>
        <v>53313.4</v>
      </c>
      <c r="H79" s="3"/>
    </row>
    <row r="80" spans="1:10" ht="34.5" customHeight="1" x14ac:dyDescent="0.2">
      <c r="A80" s="2" t="s">
        <v>103</v>
      </c>
      <c r="B80" s="30" t="s">
        <v>35</v>
      </c>
      <c r="C80" s="30" t="s">
        <v>25</v>
      </c>
      <c r="D80" s="30" t="s">
        <v>24</v>
      </c>
      <c r="E80" s="30" t="s">
        <v>136</v>
      </c>
      <c r="F80" s="30" t="s">
        <v>102</v>
      </c>
      <c r="G80" s="37">
        <v>53313.4</v>
      </c>
      <c r="H80" s="3"/>
      <c r="J80" s="9"/>
    </row>
    <row r="81" spans="1:10" ht="31.5" x14ac:dyDescent="0.2">
      <c r="A81" s="2" t="s">
        <v>156</v>
      </c>
      <c r="B81" s="30" t="s">
        <v>35</v>
      </c>
      <c r="C81" s="30" t="s">
        <v>25</v>
      </c>
      <c r="D81" s="30" t="s">
        <v>24</v>
      </c>
      <c r="E81" s="30" t="s">
        <v>136</v>
      </c>
      <c r="F81" s="30" t="s">
        <v>105</v>
      </c>
      <c r="G81" s="37">
        <f>G82</f>
        <v>4762</v>
      </c>
      <c r="H81" s="3"/>
    </row>
    <row r="82" spans="1:10" ht="31.5" customHeight="1" x14ac:dyDescent="0.2">
      <c r="A82" s="2" t="s">
        <v>107</v>
      </c>
      <c r="B82" s="30" t="s">
        <v>35</v>
      </c>
      <c r="C82" s="30" t="s">
        <v>25</v>
      </c>
      <c r="D82" s="30" t="s">
        <v>24</v>
      </c>
      <c r="E82" s="30" t="s">
        <v>136</v>
      </c>
      <c r="F82" s="30" t="s">
        <v>106</v>
      </c>
      <c r="G82" s="37">
        <v>4762</v>
      </c>
      <c r="H82" s="3"/>
      <c r="J82" s="9"/>
    </row>
    <row r="83" spans="1:10" ht="33.75" customHeight="1" x14ac:dyDescent="0.2">
      <c r="A83" s="2" t="s">
        <v>119</v>
      </c>
      <c r="B83" s="30" t="s">
        <v>35</v>
      </c>
      <c r="C83" s="30" t="s">
        <v>25</v>
      </c>
      <c r="D83" s="30" t="s">
        <v>24</v>
      </c>
      <c r="E83" s="30" t="s">
        <v>136</v>
      </c>
      <c r="F83" s="30" t="s">
        <v>118</v>
      </c>
      <c r="G83" s="37">
        <f>G84</f>
        <v>7770</v>
      </c>
      <c r="H83" s="3"/>
    </row>
    <row r="84" spans="1:10" ht="15.75" x14ac:dyDescent="0.2">
      <c r="A84" s="2" t="s">
        <v>67</v>
      </c>
      <c r="B84" s="30" t="s">
        <v>35</v>
      </c>
      <c r="C84" s="30" t="s">
        <v>25</v>
      </c>
      <c r="D84" s="30" t="s">
        <v>24</v>
      </c>
      <c r="E84" s="30" t="s">
        <v>136</v>
      </c>
      <c r="F84" s="30" t="s">
        <v>66</v>
      </c>
      <c r="G84" s="37">
        <v>7770</v>
      </c>
      <c r="H84" s="3"/>
      <c r="J84" s="9"/>
    </row>
    <row r="85" spans="1:10" ht="17.25" customHeight="1" x14ac:dyDescent="0.2">
      <c r="A85" s="2" t="s">
        <v>112</v>
      </c>
      <c r="B85" s="30" t="s">
        <v>35</v>
      </c>
      <c r="C85" s="30" t="s">
        <v>25</v>
      </c>
      <c r="D85" s="30" t="s">
        <v>24</v>
      </c>
      <c r="E85" s="30" t="s">
        <v>136</v>
      </c>
      <c r="F85" s="30" t="s">
        <v>111</v>
      </c>
      <c r="G85" s="37">
        <f>G86</f>
        <v>103</v>
      </c>
      <c r="H85" s="3"/>
    </row>
    <row r="86" spans="1:10" ht="15.75" customHeight="1" x14ac:dyDescent="0.2">
      <c r="A86" s="2" t="s">
        <v>88</v>
      </c>
      <c r="B86" s="30" t="s">
        <v>35</v>
      </c>
      <c r="C86" s="30" t="s">
        <v>25</v>
      </c>
      <c r="D86" s="30" t="s">
        <v>24</v>
      </c>
      <c r="E86" s="30" t="s">
        <v>136</v>
      </c>
      <c r="F86" s="30" t="s">
        <v>89</v>
      </c>
      <c r="G86" s="37">
        <v>103</v>
      </c>
      <c r="H86" s="3"/>
    </row>
    <row r="87" spans="1:10" ht="47.25" x14ac:dyDescent="0.2">
      <c r="A87" s="35" t="s">
        <v>238</v>
      </c>
      <c r="B87" s="30" t="s">
        <v>35</v>
      </c>
      <c r="C87" s="30" t="s">
        <v>25</v>
      </c>
      <c r="D87" s="30" t="s">
        <v>24</v>
      </c>
      <c r="E87" s="39" t="s">
        <v>264</v>
      </c>
      <c r="F87" s="30"/>
      <c r="G87" s="37">
        <f>G88</f>
        <v>43446.6</v>
      </c>
      <c r="H87" s="3"/>
    </row>
    <row r="88" spans="1:10" ht="78.75" x14ac:dyDescent="0.2">
      <c r="A88" s="2" t="s">
        <v>94</v>
      </c>
      <c r="B88" s="30" t="s">
        <v>35</v>
      </c>
      <c r="C88" s="30" t="s">
        <v>25</v>
      </c>
      <c r="D88" s="30" t="s">
        <v>24</v>
      </c>
      <c r="E88" s="39" t="s">
        <v>264</v>
      </c>
      <c r="F88" s="30" t="s">
        <v>63</v>
      </c>
      <c r="G88" s="37">
        <f>G89</f>
        <v>43446.6</v>
      </c>
      <c r="H88" s="3"/>
    </row>
    <row r="89" spans="1:10" ht="32.25" customHeight="1" x14ac:dyDescent="0.2">
      <c r="A89" s="2" t="s">
        <v>103</v>
      </c>
      <c r="B89" s="30" t="s">
        <v>35</v>
      </c>
      <c r="C89" s="30" t="s">
        <v>25</v>
      </c>
      <c r="D89" s="30" t="s">
        <v>24</v>
      </c>
      <c r="E89" s="39" t="s">
        <v>264</v>
      </c>
      <c r="F89" s="30" t="s">
        <v>102</v>
      </c>
      <c r="G89" s="37">
        <v>43446.6</v>
      </c>
      <c r="H89" s="3"/>
      <c r="J89" s="9"/>
    </row>
    <row r="90" spans="1:10" ht="31.5" x14ac:dyDescent="0.2">
      <c r="A90" s="2" t="s">
        <v>86</v>
      </c>
      <c r="B90" s="30" t="s">
        <v>35</v>
      </c>
      <c r="C90" s="30" t="s">
        <v>25</v>
      </c>
      <c r="D90" s="30" t="s">
        <v>24</v>
      </c>
      <c r="E90" s="30" t="s">
        <v>222</v>
      </c>
      <c r="F90" s="30"/>
      <c r="G90" s="37">
        <f>G91</f>
        <v>13400</v>
      </c>
      <c r="H90" s="3"/>
    </row>
    <row r="91" spans="1:10" ht="31.5" x14ac:dyDescent="0.2">
      <c r="A91" s="2" t="s">
        <v>87</v>
      </c>
      <c r="B91" s="30" t="s">
        <v>35</v>
      </c>
      <c r="C91" s="30" t="s">
        <v>25</v>
      </c>
      <c r="D91" s="30" t="s">
        <v>24</v>
      </c>
      <c r="E91" s="30" t="s">
        <v>223</v>
      </c>
      <c r="F91" s="30"/>
      <c r="G91" s="37">
        <f>G92+G94</f>
        <v>13400</v>
      </c>
      <c r="H91" s="3"/>
    </row>
    <row r="92" spans="1:10" ht="78.75" x14ac:dyDescent="0.2">
      <c r="A92" s="2" t="s">
        <v>94</v>
      </c>
      <c r="B92" s="30" t="s">
        <v>35</v>
      </c>
      <c r="C92" s="30" t="s">
        <v>25</v>
      </c>
      <c r="D92" s="30" t="s">
        <v>24</v>
      </c>
      <c r="E92" s="30" t="s">
        <v>223</v>
      </c>
      <c r="F92" s="30" t="s">
        <v>63</v>
      </c>
      <c r="G92" s="37">
        <f>G93</f>
        <v>13241</v>
      </c>
      <c r="H92" s="3"/>
    </row>
    <row r="93" spans="1:10" ht="33.75" customHeight="1" x14ac:dyDescent="0.2">
      <c r="A93" s="2" t="s">
        <v>103</v>
      </c>
      <c r="B93" s="30" t="s">
        <v>35</v>
      </c>
      <c r="C93" s="30" t="s">
        <v>25</v>
      </c>
      <c r="D93" s="30" t="s">
        <v>24</v>
      </c>
      <c r="E93" s="30" t="s">
        <v>223</v>
      </c>
      <c r="F93" s="30" t="s">
        <v>102</v>
      </c>
      <c r="G93" s="37">
        <v>13241</v>
      </c>
      <c r="H93" s="3"/>
    </row>
    <row r="94" spans="1:10" ht="31.5" x14ac:dyDescent="0.2">
      <c r="A94" s="2" t="s">
        <v>156</v>
      </c>
      <c r="B94" s="30" t="s">
        <v>35</v>
      </c>
      <c r="C94" s="30" t="s">
        <v>25</v>
      </c>
      <c r="D94" s="30" t="s">
        <v>24</v>
      </c>
      <c r="E94" s="30" t="s">
        <v>223</v>
      </c>
      <c r="F94" s="30" t="s">
        <v>105</v>
      </c>
      <c r="G94" s="37">
        <f>G95</f>
        <v>159</v>
      </c>
      <c r="H94" s="3"/>
    </row>
    <row r="95" spans="1:10" ht="33" customHeight="1" x14ac:dyDescent="0.2">
      <c r="A95" s="2" t="s">
        <v>107</v>
      </c>
      <c r="B95" s="30" t="s">
        <v>35</v>
      </c>
      <c r="C95" s="30" t="s">
        <v>25</v>
      </c>
      <c r="D95" s="30" t="s">
        <v>24</v>
      </c>
      <c r="E95" s="30" t="s">
        <v>223</v>
      </c>
      <c r="F95" s="30" t="s">
        <v>106</v>
      </c>
      <c r="G95" s="37">
        <v>159</v>
      </c>
      <c r="H95" s="3"/>
    </row>
    <row r="96" spans="1:10" ht="15.75" x14ac:dyDescent="0.2">
      <c r="A96" s="2" t="s">
        <v>39</v>
      </c>
      <c r="B96" s="30" t="s">
        <v>35</v>
      </c>
      <c r="C96" s="30" t="s">
        <v>45</v>
      </c>
      <c r="D96" s="30"/>
      <c r="E96" s="30"/>
      <c r="F96" s="30"/>
      <c r="G96" s="37">
        <f>G97+G113+G105</f>
        <v>290987</v>
      </c>
      <c r="H96" s="3"/>
    </row>
    <row r="97" spans="1:11" ht="15.75" x14ac:dyDescent="0.2">
      <c r="A97" s="2" t="s">
        <v>61</v>
      </c>
      <c r="B97" s="30" t="s">
        <v>35</v>
      </c>
      <c r="C97" s="30" t="s">
        <v>45</v>
      </c>
      <c r="D97" s="30" t="s">
        <v>27</v>
      </c>
      <c r="E97" s="30"/>
      <c r="F97" s="30"/>
      <c r="G97" s="37">
        <f>G98</f>
        <v>77600</v>
      </c>
      <c r="H97" s="3"/>
    </row>
    <row r="98" spans="1:11" ht="32.25" customHeight="1" x14ac:dyDescent="0.2">
      <c r="A98" s="2" t="s">
        <v>333</v>
      </c>
      <c r="B98" s="30" t="s">
        <v>35</v>
      </c>
      <c r="C98" s="30" t="s">
        <v>45</v>
      </c>
      <c r="D98" s="30" t="s">
        <v>27</v>
      </c>
      <c r="E98" s="30" t="s">
        <v>139</v>
      </c>
      <c r="F98" s="30"/>
      <c r="G98" s="37">
        <f>G99+G102</f>
        <v>77600</v>
      </c>
      <c r="H98" s="3"/>
    </row>
    <row r="99" spans="1:11" ht="31.5" x14ac:dyDescent="0.2">
      <c r="A99" s="2" t="s">
        <v>120</v>
      </c>
      <c r="B99" s="30" t="s">
        <v>35</v>
      </c>
      <c r="C99" s="30" t="s">
        <v>45</v>
      </c>
      <c r="D99" s="30" t="s">
        <v>27</v>
      </c>
      <c r="E99" s="30" t="s">
        <v>140</v>
      </c>
      <c r="F99" s="30"/>
      <c r="G99" s="37">
        <f>G100</f>
        <v>60600</v>
      </c>
      <c r="H99" s="3"/>
    </row>
    <row r="100" spans="1:11" ht="32.25" customHeight="1" x14ac:dyDescent="0.2">
      <c r="A100" s="2" t="s">
        <v>119</v>
      </c>
      <c r="B100" s="30" t="s">
        <v>35</v>
      </c>
      <c r="C100" s="30" t="s">
        <v>45</v>
      </c>
      <c r="D100" s="30" t="s">
        <v>27</v>
      </c>
      <c r="E100" s="30" t="s">
        <v>140</v>
      </c>
      <c r="F100" s="30" t="s">
        <v>118</v>
      </c>
      <c r="G100" s="37">
        <f>G101</f>
        <v>60600</v>
      </c>
      <c r="H100" s="3"/>
    </row>
    <row r="101" spans="1:11" ht="15.75" customHeight="1" x14ac:dyDescent="0.2">
      <c r="A101" s="2" t="s">
        <v>67</v>
      </c>
      <c r="B101" s="30" t="s">
        <v>35</v>
      </c>
      <c r="C101" s="30" t="s">
        <v>45</v>
      </c>
      <c r="D101" s="30" t="s">
        <v>27</v>
      </c>
      <c r="E101" s="30" t="s">
        <v>140</v>
      </c>
      <c r="F101" s="30" t="s">
        <v>66</v>
      </c>
      <c r="G101" s="37">
        <v>60600</v>
      </c>
      <c r="H101" s="3"/>
    </row>
    <row r="102" spans="1:11" ht="47.25" x14ac:dyDescent="0.2">
      <c r="A102" s="35" t="s">
        <v>238</v>
      </c>
      <c r="B102" s="30" t="s">
        <v>35</v>
      </c>
      <c r="C102" s="30" t="s">
        <v>45</v>
      </c>
      <c r="D102" s="30" t="s">
        <v>27</v>
      </c>
      <c r="E102" s="39" t="s">
        <v>265</v>
      </c>
      <c r="F102" s="30"/>
      <c r="G102" s="37">
        <f>G103</f>
        <v>17000</v>
      </c>
      <c r="H102" s="3"/>
    </row>
    <row r="103" spans="1:11" ht="33.75" customHeight="1" x14ac:dyDescent="0.2">
      <c r="A103" s="2" t="s">
        <v>119</v>
      </c>
      <c r="B103" s="30" t="s">
        <v>35</v>
      </c>
      <c r="C103" s="30" t="s">
        <v>45</v>
      </c>
      <c r="D103" s="30" t="s">
        <v>27</v>
      </c>
      <c r="E103" s="39" t="s">
        <v>265</v>
      </c>
      <c r="F103" s="30" t="s">
        <v>118</v>
      </c>
      <c r="G103" s="37">
        <f>G104</f>
        <v>17000</v>
      </c>
      <c r="H103" s="3"/>
    </row>
    <row r="104" spans="1:11" ht="17.25" customHeight="1" x14ac:dyDescent="0.2">
      <c r="A104" s="2" t="s">
        <v>108</v>
      </c>
      <c r="B104" s="30" t="s">
        <v>35</v>
      </c>
      <c r="C104" s="30" t="s">
        <v>45</v>
      </c>
      <c r="D104" s="30" t="s">
        <v>27</v>
      </c>
      <c r="E104" s="39" t="s">
        <v>265</v>
      </c>
      <c r="F104" s="30" t="s">
        <v>66</v>
      </c>
      <c r="G104" s="37">
        <v>17000</v>
      </c>
      <c r="H104" s="3"/>
    </row>
    <row r="105" spans="1:11" ht="18.75" customHeight="1" x14ac:dyDescent="0.2">
      <c r="A105" s="2" t="s">
        <v>274</v>
      </c>
      <c r="B105" s="30" t="s">
        <v>35</v>
      </c>
      <c r="C105" s="30" t="s">
        <v>45</v>
      </c>
      <c r="D105" s="30" t="s">
        <v>32</v>
      </c>
      <c r="E105" s="39"/>
      <c r="F105" s="30"/>
      <c r="G105" s="37">
        <f>G106</f>
        <v>203991</v>
      </c>
      <c r="H105" s="3"/>
    </row>
    <row r="106" spans="1:11" ht="33" customHeight="1" x14ac:dyDescent="0.2">
      <c r="A106" s="2" t="s">
        <v>333</v>
      </c>
      <c r="B106" s="30" t="s">
        <v>35</v>
      </c>
      <c r="C106" s="30" t="s">
        <v>45</v>
      </c>
      <c r="D106" s="30" t="s">
        <v>32</v>
      </c>
      <c r="E106" s="30" t="s">
        <v>139</v>
      </c>
      <c r="F106" s="30"/>
      <c r="G106" s="37">
        <f>G107+G110</f>
        <v>203991</v>
      </c>
      <c r="H106" s="3"/>
    </row>
    <row r="107" spans="1:11" ht="31.5" x14ac:dyDescent="0.2">
      <c r="A107" s="2" t="s">
        <v>120</v>
      </c>
      <c r="B107" s="30" t="s">
        <v>35</v>
      </c>
      <c r="C107" s="30" t="s">
        <v>45</v>
      </c>
      <c r="D107" s="30" t="s">
        <v>32</v>
      </c>
      <c r="E107" s="30" t="s">
        <v>140</v>
      </c>
      <c r="F107" s="30"/>
      <c r="G107" s="37">
        <f>G108</f>
        <v>168691</v>
      </c>
      <c r="H107" s="3"/>
    </row>
    <row r="108" spans="1:11" ht="31.5" customHeight="1" x14ac:dyDescent="0.2">
      <c r="A108" s="2" t="s">
        <v>119</v>
      </c>
      <c r="B108" s="30" t="s">
        <v>35</v>
      </c>
      <c r="C108" s="30" t="s">
        <v>45</v>
      </c>
      <c r="D108" s="30" t="s">
        <v>32</v>
      </c>
      <c r="E108" s="30" t="s">
        <v>140</v>
      </c>
      <c r="F108" s="30" t="s">
        <v>118</v>
      </c>
      <c r="G108" s="37">
        <f>G109</f>
        <v>168691</v>
      </c>
      <c r="H108" s="3"/>
    </row>
    <row r="109" spans="1:11" ht="15.75" x14ac:dyDescent="0.2">
      <c r="A109" s="2" t="s">
        <v>67</v>
      </c>
      <c r="B109" s="30" t="s">
        <v>35</v>
      </c>
      <c r="C109" s="30" t="s">
        <v>45</v>
      </c>
      <c r="D109" s="30" t="s">
        <v>32</v>
      </c>
      <c r="E109" s="30" t="s">
        <v>140</v>
      </c>
      <c r="F109" s="30" t="s">
        <v>66</v>
      </c>
      <c r="G109" s="37">
        <v>168691</v>
      </c>
      <c r="H109" s="3"/>
      <c r="J109" s="9"/>
      <c r="K109" s="9"/>
    </row>
    <row r="110" spans="1:11" ht="47.25" x14ac:dyDescent="0.2">
      <c r="A110" s="35" t="s">
        <v>238</v>
      </c>
      <c r="B110" s="30" t="s">
        <v>35</v>
      </c>
      <c r="C110" s="30" t="s">
        <v>45</v>
      </c>
      <c r="D110" s="30" t="s">
        <v>32</v>
      </c>
      <c r="E110" s="39" t="s">
        <v>265</v>
      </c>
      <c r="F110" s="30"/>
      <c r="G110" s="37">
        <f>G111</f>
        <v>35300</v>
      </c>
      <c r="H110" s="3"/>
    </row>
    <row r="111" spans="1:11" ht="33" customHeight="1" x14ac:dyDescent="0.2">
      <c r="A111" s="2" t="s">
        <v>119</v>
      </c>
      <c r="B111" s="30" t="s">
        <v>35</v>
      </c>
      <c r="C111" s="30" t="s">
        <v>45</v>
      </c>
      <c r="D111" s="30" t="s">
        <v>32</v>
      </c>
      <c r="E111" s="39" t="s">
        <v>265</v>
      </c>
      <c r="F111" s="30" t="s">
        <v>118</v>
      </c>
      <c r="G111" s="37">
        <f>G112</f>
        <v>35300</v>
      </c>
      <c r="H111" s="3"/>
    </row>
    <row r="112" spans="1:11" ht="15.75" x14ac:dyDescent="0.2">
      <c r="A112" s="2" t="s">
        <v>108</v>
      </c>
      <c r="B112" s="30" t="s">
        <v>35</v>
      </c>
      <c r="C112" s="30" t="s">
        <v>45</v>
      </c>
      <c r="D112" s="30" t="s">
        <v>32</v>
      </c>
      <c r="E112" s="39" t="s">
        <v>265</v>
      </c>
      <c r="F112" s="30" t="s">
        <v>66</v>
      </c>
      <c r="G112" s="37">
        <v>35300</v>
      </c>
      <c r="H112" s="3"/>
    </row>
    <row r="113" spans="1:10" ht="31.5" x14ac:dyDescent="0.2">
      <c r="A113" s="2" t="s">
        <v>62</v>
      </c>
      <c r="B113" s="30" t="s">
        <v>35</v>
      </c>
      <c r="C113" s="30" t="s">
        <v>45</v>
      </c>
      <c r="D113" s="30" t="s">
        <v>30</v>
      </c>
      <c r="E113" s="30"/>
      <c r="F113" s="30"/>
      <c r="G113" s="37">
        <f>G114+G120</f>
        <v>9396</v>
      </c>
      <c r="H113" s="3"/>
    </row>
    <row r="114" spans="1:10" ht="32.25" customHeight="1" x14ac:dyDescent="0.2">
      <c r="A114" s="2" t="s">
        <v>333</v>
      </c>
      <c r="B114" s="30" t="s">
        <v>35</v>
      </c>
      <c r="C114" s="30" t="s">
        <v>45</v>
      </c>
      <c r="D114" s="30" t="s">
        <v>30</v>
      </c>
      <c r="E114" s="30" t="s">
        <v>139</v>
      </c>
      <c r="F114" s="30"/>
      <c r="G114" s="37">
        <f>G115</f>
        <v>9332</v>
      </c>
      <c r="H114" s="3"/>
    </row>
    <row r="115" spans="1:10" ht="31.5" x14ac:dyDescent="0.2">
      <c r="A115" s="2" t="s">
        <v>120</v>
      </c>
      <c r="B115" s="30" t="s">
        <v>35</v>
      </c>
      <c r="C115" s="30" t="s">
        <v>45</v>
      </c>
      <c r="D115" s="30" t="s">
        <v>30</v>
      </c>
      <c r="E115" s="30" t="s">
        <v>140</v>
      </c>
      <c r="F115" s="30"/>
      <c r="G115" s="37">
        <f>G118+G116</f>
        <v>9332</v>
      </c>
      <c r="H115" s="3"/>
    </row>
    <row r="116" spans="1:10" ht="31.5" x14ac:dyDescent="0.2">
      <c r="A116" s="2" t="s">
        <v>156</v>
      </c>
      <c r="B116" s="30" t="s">
        <v>35</v>
      </c>
      <c r="C116" s="30" t="s">
        <v>45</v>
      </c>
      <c r="D116" s="30" t="s">
        <v>30</v>
      </c>
      <c r="E116" s="30" t="s">
        <v>140</v>
      </c>
      <c r="F116" s="30" t="s">
        <v>105</v>
      </c>
      <c r="G116" s="37">
        <f>G117</f>
        <v>1200</v>
      </c>
      <c r="H116" s="3"/>
    </row>
    <row r="117" spans="1:10" ht="34.5" customHeight="1" x14ac:dyDescent="0.2">
      <c r="A117" s="2" t="s">
        <v>107</v>
      </c>
      <c r="B117" s="30" t="s">
        <v>35</v>
      </c>
      <c r="C117" s="30" t="s">
        <v>45</v>
      </c>
      <c r="D117" s="30" t="s">
        <v>30</v>
      </c>
      <c r="E117" s="30" t="s">
        <v>140</v>
      </c>
      <c r="F117" s="30" t="s">
        <v>106</v>
      </c>
      <c r="G117" s="37">
        <v>1200</v>
      </c>
      <c r="H117" s="3"/>
      <c r="J117" s="9"/>
    </row>
    <row r="118" spans="1:10" ht="34.5" customHeight="1" x14ac:dyDescent="0.2">
      <c r="A118" s="2" t="s">
        <v>119</v>
      </c>
      <c r="B118" s="30" t="s">
        <v>35</v>
      </c>
      <c r="C118" s="30" t="s">
        <v>45</v>
      </c>
      <c r="D118" s="30" t="s">
        <v>30</v>
      </c>
      <c r="E118" s="30" t="s">
        <v>140</v>
      </c>
      <c r="F118" s="30" t="s">
        <v>118</v>
      </c>
      <c r="G118" s="37">
        <f>G119</f>
        <v>8132</v>
      </c>
      <c r="H118" s="3"/>
    </row>
    <row r="119" spans="1:10" ht="15.75" x14ac:dyDescent="0.2">
      <c r="A119" s="2" t="s">
        <v>67</v>
      </c>
      <c r="B119" s="30" t="s">
        <v>35</v>
      </c>
      <c r="C119" s="30" t="s">
        <v>45</v>
      </c>
      <c r="D119" s="30" t="s">
        <v>30</v>
      </c>
      <c r="E119" s="30" t="s">
        <v>140</v>
      </c>
      <c r="F119" s="30" t="s">
        <v>66</v>
      </c>
      <c r="G119" s="37">
        <v>8132</v>
      </c>
      <c r="H119" s="3"/>
      <c r="J119" s="9"/>
    </row>
    <row r="120" spans="1:10" ht="33.75" customHeight="1" x14ac:dyDescent="0.2">
      <c r="A120" s="2" t="s">
        <v>334</v>
      </c>
      <c r="B120" s="30" t="s">
        <v>35</v>
      </c>
      <c r="C120" s="30" t="s">
        <v>45</v>
      </c>
      <c r="D120" s="30" t="s">
        <v>30</v>
      </c>
      <c r="E120" s="30" t="s">
        <v>254</v>
      </c>
      <c r="F120" s="30"/>
      <c r="G120" s="37">
        <f>G121</f>
        <v>64</v>
      </c>
      <c r="H120" s="3"/>
    </row>
    <row r="121" spans="1:10" ht="31.5" x14ac:dyDescent="0.2">
      <c r="A121" s="2" t="s">
        <v>120</v>
      </c>
      <c r="B121" s="30" t="s">
        <v>35</v>
      </c>
      <c r="C121" s="30" t="s">
        <v>45</v>
      </c>
      <c r="D121" s="30" t="s">
        <v>30</v>
      </c>
      <c r="E121" s="30" t="s">
        <v>255</v>
      </c>
      <c r="F121" s="30"/>
      <c r="G121" s="37">
        <f>G122</f>
        <v>64</v>
      </c>
      <c r="H121" s="3"/>
    </row>
    <row r="122" spans="1:10" ht="31.5" x14ac:dyDescent="0.2">
      <c r="A122" s="2" t="s">
        <v>156</v>
      </c>
      <c r="B122" s="30" t="s">
        <v>35</v>
      </c>
      <c r="C122" s="30" t="s">
        <v>45</v>
      </c>
      <c r="D122" s="30" t="s">
        <v>30</v>
      </c>
      <c r="E122" s="30" t="s">
        <v>255</v>
      </c>
      <c r="F122" s="30" t="s">
        <v>105</v>
      </c>
      <c r="G122" s="37">
        <f>G123</f>
        <v>64</v>
      </c>
      <c r="H122" s="3"/>
    </row>
    <row r="123" spans="1:10" ht="34.5" customHeight="1" x14ac:dyDescent="0.2">
      <c r="A123" s="2" t="s">
        <v>107</v>
      </c>
      <c r="B123" s="30" t="s">
        <v>35</v>
      </c>
      <c r="C123" s="30" t="s">
        <v>45</v>
      </c>
      <c r="D123" s="30" t="s">
        <v>30</v>
      </c>
      <c r="E123" s="30" t="s">
        <v>255</v>
      </c>
      <c r="F123" s="30" t="s">
        <v>106</v>
      </c>
      <c r="G123" s="37">
        <v>64</v>
      </c>
      <c r="H123" s="3"/>
    </row>
    <row r="124" spans="1:10" ht="15.75" x14ac:dyDescent="0.2">
      <c r="A124" s="2"/>
      <c r="B124" s="30"/>
      <c r="C124" s="30"/>
      <c r="D124" s="30"/>
      <c r="E124" s="30"/>
      <c r="F124" s="30"/>
      <c r="G124" s="37"/>
      <c r="H124" s="3"/>
    </row>
    <row r="125" spans="1:10" ht="30.75" customHeight="1" x14ac:dyDescent="0.2">
      <c r="A125" s="16" t="s">
        <v>69</v>
      </c>
      <c r="B125" s="28" t="s">
        <v>54</v>
      </c>
      <c r="C125" s="30"/>
      <c r="D125" s="30"/>
      <c r="E125" s="30"/>
      <c r="F125" s="30"/>
      <c r="G125" s="36">
        <f>G172+G165+G126+G155</f>
        <v>107839.8</v>
      </c>
      <c r="H125" s="7"/>
    </row>
    <row r="126" spans="1:10" ht="15.75" x14ac:dyDescent="0.2">
      <c r="A126" s="2" t="s">
        <v>2</v>
      </c>
      <c r="B126" s="30" t="s">
        <v>54</v>
      </c>
      <c r="C126" s="30" t="s">
        <v>27</v>
      </c>
      <c r="D126" s="30"/>
      <c r="E126" s="30"/>
      <c r="F126" s="30"/>
      <c r="G126" s="37">
        <f>G127</f>
        <v>38149.800000000003</v>
      </c>
      <c r="H126" s="3"/>
    </row>
    <row r="127" spans="1:10" ht="15.75" x14ac:dyDescent="0.2">
      <c r="A127" s="2" t="s">
        <v>4</v>
      </c>
      <c r="B127" s="30" t="s">
        <v>54</v>
      </c>
      <c r="C127" s="30" t="s">
        <v>27</v>
      </c>
      <c r="D127" s="30" t="s">
        <v>59</v>
      </c>
      <c r="E127" s="30"/>
      <c r="F127" s="30"/>
      <c r="G127" s="37">
        <f>G146+G128+G134+G138</f>
        <v>38149.800000000003</v>
      </c>
      <c r="H127" s="3"/>
    </row>
    <row r="128" spans="1:10" ht="48" customHeight="1" x14ac:dyDescent="0.2">
      <c r="A128" s="2" t="s">
        <v>335</v>
      </c>
      <c r="B128" s="30" t="s">
        <v>54</v>
      </c>
      <c r="C128" s="30" t="s">
        <v>27</v>
      </c>
      <c r="D128" s="30" t="s">
        <v>59</v>
      </c>
      <c r="E128" s="30" t="s">
        <v>127</v>
      </c>
      <c r="F128" s="30"/>
      <c r="G128" s="37">
        <f>G129</f>
        <v>9496.6</v>
      </c>
      <c r="H128" s="3"/>
    </row>
    <row r="129" spans="1:10" ht="31.5" x14ac:dyDescent="0.2">
      <c r="A129" s="2" t="s">
        <v>120</v>
      </c>
      <c r="B129" s="30" t="s">
        <v>54</v>
      </c>
      <c r="C129" s="30" t="s">
        <v>27</v>
      </c>
      <c r="D129" s="30" t="s">
        <v>59</v>
      </c>
      <c r="E129" s="30" t="s">
        <v>128</v>
      </c>
      <c r="F129" s="30"/>
      <c r="G129" s="37">
        <f>G130+G132</f>
        <v>9496.6</v>
      </c>
      <c r="H129" s="3"/>
    </row>
    <row r="130" spans="1:10" ht="78.75" x14ac:dyDescent="0.2">
      <c r="A130" s="2" t="s">
        <v>94</v>
      </c>
      <c r="B130" s="30" t="s">
        <v>54</v>
      </c>
      <c r="C130" s="30" t="s">
        <v>27</v>
      </c>
      <c r="D130" s="30" t="s">
        <v>59</v>
      </c>
      <c r="E130" s="30" t="s">
        <v>128</v>
      </c>
      <c r="F130" s="30" t="s">
        <v>63</v>
      </c>
      <c r="G130" s="37">
        <f>G131</f>
        <v>8412.6</v>
      </c>
      <c r="H130" s="3"/>
    </row>
    <row r="131" spans="1:10" ht="33" customHeight="1" x14ac:dyDescent="0.2">
      <c r="A131" s="2" t="s">
        <v>103</v>
      </c>
      <c r="B131" s="30" t="s">
        <v>54</v>
      </c>
      <c r="C131" s="30" t="s">
        <v>27</v>
      </c>
      <c r="D131" s="30" t="s">
        <v>59</v>
      </c>
      <c r="E131" s="30" t="s">
        <v>128</v>
      </c>
      <c r="F131" s="30" t="s">
        <v>102</v>
      </c>
      <c r="G131" s="37">
        <v>8412.6</v>
      </c>
      <c r="H131" s="3"/>
      <c r="J131" s="9"/>
    </row>
    <row r="132" spans="1:10" ht="31.5" x14ac:dyDescent="0.2">
      <c r="A132" s="2" t="s">
        <v>156</v>
      </c>
      <c r="B132" s="30" t="s">
        <v>54</v>
      </c>
      <c r="C132" s="30" t="s">
        <v>27</v>
      </c>
      <c r="D132" s="30" t="s">
        <v>59</v>
      </c>
      <c r="E132" s="30" t="s">
        <v>128</v>
      </c>
      <c r="F132" s="30" t="s">
        <v>105</v>
      </c>
      <c r="G132" s="37">
        <f>G133</f>
        <v>1084</v>
      </c>
      <c r="H132" s="3"/>
    </row>
    <row r="133" spans="1:10" ht="34.5" customHeight="1" x14ac:dyDescent="0.2">
      <c r="A133" s="2" t="s">
        <v>107</v>
      </c>
      <c r="B133" s="30" t="s">
        <v>54</v>
      </c>
      <c r="C133" s="30" t="s">
        <v>27</v>
      </c>
      <c r="D133" s="30" t="s">
        <v>59</v>
      </c>
      <c r="E133" s="30" t="s">
        <v>128</v>
      </c>
      <c r="F133" s="30" t="s">
        <v>106</v>
      </c>
      <c r="G133" s="37">
        <v>1084</v>
      </c>
      <c r="H133" s="3"/>
    </row>
    <row r="134" spans="1:10" ht="47.25" customHeight="1" x14ac:dyDescent="0.2">
      <c r="A134" s="2" t="s">
        <v>336</v>
      </c>
      <c r="B134" s="30" t="s">
        <v>54</v>
      </c>
      <c r="C134" s="30" t="s">
        <v>27</v>
      </c>
      <c r="D134" s="30" t="s">
        <v>59</v>
      </c>
      <c r="E134" s="30" t="s">
        <v>144</v>
      </c>
      <c r="F134" s="30"/>
      <c r="G134" s="37">
        <f>G135</f>
        <v>6500</v>
      </c>
      <c r="H134" s="3"/>
    </row>
    <row r="135" spans="1:10" ht="31.5" x14ac:dyDescent="0.2">
      <c r="A135" s="2" t="s">
        <v>120</v>
      </c>
      <c r="B135" s="30" t="s">
        <v>54</v>
      </c>
      <c r="C135" s="30" t="s">
        <v>27</v>
      </c>
      <c r="D135" s="30" t="s">
        <v>59</v>
      </c>
      <c r="E135" s="30" t="s">
        <v>145</v>
      </c>
      <c r="F135" s="30"/>
      <c r="G135" s="37">
        <f>G136</f>
        <v>6500</v>
      </c>
      <c r="H135" s="3"/>
    </row>
    <row r="136" spans="1:10" ht="17.25" customHeight="1" x14ac:dyDescent="0.2">
      <c r="A136" s="2" t="s">
        <v>65</v>
      </c>
      <c r="B136" s="30" t="s">
        <v>54</v>
      </c>
      <c r="C136" s="30" t="s">
        <v>27</v>
      </c>
      <c r="D136" s="30" t="s">
        <v>59</v>
      </c>
      <c r="E136" s="30" t="s">
        <v>145</v>
      </c>
      <c r="F136" s="30" t="s">
        <v>64</v>
      </c>
      <c r="G136" s="37">
        <f>G137</f>
        <v>6500</v>
      </c>
      <c r="H136" s="3"/>
    </row>
    <row r="137" spans="1:10" ht="16.5" customHeight="1" x14ac:dyDescent="0.2">
      <c r="A137" s="2" t="s">
        <v>203</v>
      </c>
      <c r="B137" s="30" t="s">
        <v>54</v>
      </c>
      <c r="C137" s="30" t="s">
        <v>27</v>
      </c>
      <c r="D137" s="30" t="s">
        <v>59</v>
      </c>
      <c r="E137" s="30" t="s">
        <v>145</v>
      </c>
      <c r="F137" s="30" t="s">
        <v>202</v>
      </c>
      <c r="G137" s="37">
        <v>6500</v>
      </c>
      <c r="H137" s="3"/>
    </row>
    <row r="138" spans="1:10" ht="31.5" x14ac:dyDescent="0.2">
      <c r="A138" s="2" t="s">
        <v>86</v>
      </c>
      <c r="B138" s="30" t="s">
        <v>54</v>
      </c>
      <c r="C138" s="30" t="s">
        <v>27</v>
      </c>
      <c r="D138" s="30" t="s">
        <v>59</v>
      </c>
      <c r="E138" s="30" t="s">
        <v>222</v>
      </c>
      <c r="F138" s="30"/>
      <c r="G138" s="37">
        <f>G139</f>
        <v>21318.2</v>
      </c>
      <c r="H138" s="3"/>
    </row>
    <row r="139" spans="1:10" ht="31.5" x14ac:dyDescent="0.2">
      <c r="A139" s="2" t="s">
        <v>87</v>
      </c>
      <c r="B139" s="30" t="s">
        <v>54</v>
      </c>
      <c r="C139" s="30" t="s">
        <v>27</v>
      </c>
      <c r="D139" s="30" t="s">
        <v>59</v>
      </c>
      <c r="E139" s="30" t="s">
        <v>223</v>
      </c>
      <c r="F139" s="30"/>
      <c r="G139" s="37">
        <f>G140+G142+G145</f>
        <v>21318.2</v>
      </c>
      <c r="H139" s="3"/>
    </row>
    <row r="140" spans="1:10" ht="78.75" x14ac:dyDescent="0.2">
      <c r="A140" s="2" t="s">
        <v>94</v>
      </c>
      <c r="B140" s="30" t="s">
        <v>54</v>
      </c>
      <c r="C140" s="30" t="s">
        <v>27</v>
      </c>
      <c r="D140" s="30" t="s">
        <v>59</v>
      </c>
      <c r="E140" s="30" t="s">
        <v>223</v>
      </c>
      <c r="F140" s="30" t="s">
        <v>63</v>
      </c>
      <c r="G140" s="37">
        <f>G141</f>
        <v>20164.2</v>
      </c>
      <c r="H140" s="3"/>
    </row>
    <row r="141" spans="1:10" ht="32.25" customHeight="1" x14ac:dyDescent="0.2">
      <c r="A141" s="2" t="s">
        <v>103</v>
      </c>
      <c r="B141" s="30" t="s">
        <v>54</v>
      </c>
      <c r="C141" s="30" t="s">
        <v>27</v>
      </c>
      <c r="D141" s="30" t="s">
        <v>59</v>
      </c>
      <c r="E141" s="30" t="s">
        <v>223</v>
      </c>
      <c r="F141" s="30" t="s">
        <v>102</v>
      </c>
      <c r="G141" s="37">
        <v>20164.2</v>
      </c>
      <c r="H141" s="3"/>
      <c r="J141" s="9"/>
    </row>
    <row r="142" spans="1:10" ht="31.5" x14ac:dyDescent="0.2">
      <c r="A142" s="2" t="s">
        <v>156</v>
      </c>
      <c r="B142" s="30" t="s">
        <v>54</v>
      </c>
      <c r="C142" s="30" t="s">
        <v>27</v>
      </c>
      <c r="D142" s="30" t="s">
        <v>59</v>
      </c>
      <c r="E142" s="30" t="s">
        <v>223</v>
      </c>
      <c r="F142" s="30" t="s">
        <v>105</v>
      </c>
      <c r="G142" s="37">
        <f>G143</f>
        <v>1128</v>
      </c>
      <c r="H142" s="3"/>
    </row>
    <row r="143" spans="1:10" ht="33.75" customHeight="1" x14ac:dyDescent="0.2">
      <c r="A143" s="2" t="s">
        <v>107</v>
      </c>
      <c r="B143" s="30" t="s">
        <v>54</v>
      </c>
      <c r="C143" s="30" t="s">
        <v>27</v>
      </c>
      <c r="D143" s="30" t="s">
        <v>59</v>
      </c>
      <c r="E143" s="30" t="s">
        <v>223</v>
      </c>
      <c r="F143" s="30" t="s">
        <v>106</v>
      </c>
      <c r="G143" s="37">
        <v>1128</v>
      </c>
      <c r="H143" s="3"/>
    </row>
    <row r="144" spans="1:10" ht="15.75" x14ac:dyDescent="0.2">
      <c r="A144" s="2" t="s">
        <v>112</v>
      </c>
      <c r="B144" s="30" t="s">
        <v>54</v>
      </c>
      <c r="C144" s="30" t="s">
        <v>27</v>
      </c>
      <c r="D144" s="30" t="s">
        <v>59</v>
      </c>
      <c r="E144" s="30" t="s">
        <v>223</v>
      </c>
      <c r="F144" s="30" t="s">
        <v>111</v>
      </c>
      <c r="G144" s="37">
        <f>G145</f>
        <v>26</v>
      </c>
      <c r="H144" s="3"/>
    </row>
    <row r="145" spans="1:8" ht="15.75" x14ac:dyDescent="0.2">
      <c r="A145" s="2" t="s">
        <v>88</v>
      </c>
      <c r="B145" s="30" t="s">
        <v>54</v>
      </c>
      <c r="C145" s="30" t="s">
        <v>27</v>
      </c>
      <c r="D145" s="30" t="s">
        <v>59</v>
      </c>
      <c r="E145" s="30" t="s">
        <v>223</v>
      </c>
      <c r="F145" s="30" t="s">
        <v>89</v>
      </c>
      <c r="G145" s="37">
        <v>26</v>
      </c>
      <c r="H145" s="3"/>
    </row>
    <row r="146" spans="1:8" ht="15.75" x14ac:dyDescent="0.2">
      <c r="A146" s="2" t="s">
        <v>234</v>
      </c>
      <c r="B146" s="30" t="s">
        <v>54</v>
      </c>
      <c r="C146" s="30" t="s">
        <v>27</v>
      </c>
      <c r="D146" s="30" t="s">
        <v>59</v>
      </c>
      <c r="E146" s="30" t="s">
        <v>146</v>
      </c>
      <c r="F146" s="30"/>
      <c r="G146" s="37">
        <f>G147</f>
        <v>835</v>
      </c>
      <c r="H146" s="3"/>
    </row>
    <row r="147" spans="1:8" ht="31.5" x14ac:dyDescent="0.2">
      <c r="A147" s="2" t="s">
        <v>235</v>
      </c>
      <c r="B147" s="30" t="s">
        <v>54</v>
      </c>
      <c r="C147" s="30" t="s">
        <v>27</v>
      </c>
      <c r="D147" s="30" t="s">
        <v>59</v>
      </c>
      <c r="E147" s="30" t="s">
        <v>147</v>
      </c>
      <c r="F147" s="30"/>
      <c r="G147" s="37">
        <f>G148</f>
        <v>835</v>
      </c>
      <c r="H147" s="3"/>
    </row>
    <row r="148" spans="1:8" ht="31.5" x14ac:dyDescent="0.2">
      <c r="A148" s="2" t="s">
        <v>236</v>
      </c>
      <c r="B148" s="30" t="s">
        <v>54</v>
      </c>
      <c r="C148" s="30" t="s">
        <v>27</v>
      </c>
      <c r="D148" s="30" t="s">
        <v>59</v>
      </c>
      <c r="E148" s="30" t="s">
        <v>148</v>
      </c>
      <c r="F148" s="30"/>
      <c r="G148" s="37">
        <f>G151+G153+G149</f>
        <v>835</v>
      </c>
      <c r="H148" s="3"/>
    </row>
    <row r="149" spans="1:8" ht="78.75" x14ac:dyDescent="0.2">
      <c r="A149" s="2" t="s">
        <v>94</v>
      </c>
      <c r="B149" s="30" t="s">
        <v>54</v>
      </c>
      <c r="C149" s="30" t="s">
        <v>27</v>
      </c>
      <c r="D149" s="30" t="s">
        <v>59</v>
      </c>
      <c r="E149" s="30" t="s">
        <v>148</v>
      </c>
      <c r="F149" s="30" t="s">
        <v>63</v>
      </c>
      <c r="G149" s="37">
        <f>G150</f>
        <v>126</v>
      </c>
      <c r="H149" s="3"/>
    </row>
    <row r="150" spans="1:8" ht="36" customHeight="1" x14ac:dyDescent="0.2">
      <c r="A150" s="2" t="s">
        <v>103</v>
      </c>
      <c r="B150" s="30" t="s">
        <v>54</v>
      </c>
      <c r="C150" s="30" t="s">
        <v>27</v>
      </c>
      <c r="D150" s="30" t="s">
        <v>59</v>
      </c>
      <c r="E150" s="30" t="s">
        <v>148</v>
      </c>
      <c r="F150" s="30" t="s">
        <v>102</v>
      </c>
      <c r="G150" s="37">
        <v>126</v>
      </c>
      <c r="H150" s="3"/>
    </row>
    <row r="151" spans="1:8" ht="31.5" x14ac:dyDescent="0.2">
      <c r="A151" s="2" t="s">
        <v>156</v>
      </c>
      <c r="B151" s="30" t="s">
        <v>54</v>
      </c>
      <c r="C151" s="30" t="s">
        <v>27</v>
      </c>
      <c r="D151" s="30" t="s">
        <v>59</v>
      </c>
      <c r="E151" s="30" t="s">
        <v>148</v>
      </c>
      <c r="F151" s="30" t="s">
        <v>105</v>
      </c>
      <c r="G151" s="37">
        <f>G152</f>
        <v>190</v>
      </c>
      <c r="H151" s="3"/>
    </row>
    <row r="152" spans="1:8" ht="33.75" customHeight="1" x14ac:dyDescent="0.2">
      <c r="A152" s="2" t="s">
        <v>107</v>
      </c>
      <c r="B152" s="30" t="s">
        <v>54</v>
      </c>
      <c r="C152" s="30" t="s">
        <v>27</v>
      </c>
      <c r="D152" s="30" t="s">
        <v>59</v>
      </c>
      <c r="E152" s="30" t="s">
        <v>148</v>
      </c>
      <c r="F152" s="30" t="s">
        <v>106</v>
      </c>
      <c r="G152" s="37">
        <v>190</v>
      </c>
      <c r="H152" s="3"/>
    </row>
    <row r="153" spans="1:8" ht="16.5" customHeight="1" x14ac:dyDescent="0.2">
      <c r="A153" s="2" t="s">
        <v>65</v>
      </c>
      <c r="B153" s="30" t="s">
        <v>54</v>
      </c>
      <c r="C153" s="30" t="s">
        <v>27</v>
      </c>
      <c r="D153" s="30" t="s">
        <v>59</v>
      </c>
      <c r="E153" s="30" t="s">
        <v>148</v>
      </c>
      <c r="F153" s="30" t="s">
        <v>64</v>
      </c>
      <c r="G153" s="37">
        <f>G154</f>
        <v>519</v>
      </c>
      <c r="H153" s="3"/>
    </row>
    <row r="154" spans="1:8" ht="31.5" x14ac:dyDescent="0.2">
      <c r="A154" s="2" t="s">
        <v>110</v>
      </c>
      <c r="B154" s="30" t="s">
        <v>54</v>
      </c>
      <c r="C154" s="30" t="s">
        <v>27</v>
      </c>
      <c r="D154" s="30" t="s">
        <v>59</v>
      </c>
      <c r="E154" s="30" t="s">
        <v>148</v>
      </c>
      <c r="F154" s="30" t="s">
        <v>109</v>
      </c>
      <c r="G154" s="37">
        <v>519</v>
      </c>
      <c r="H154" s="3"/>
    </row>
    <row r="155" spans="1:8" ht="31.5" x14ac:dyDescent="0.2">
      <c r="A155" s="2" t="s">
        <v>5</v>
      </c>
      <c r="B155" s="30" t="s">
        <v>54</v>
      </c>
      <c r="C155" s="30" t="s">
        <v>32</v>
      </c>
      <c r="D155" s="30"/>
      <c r="E155" s="30"/>
      <c r="F155" s="30"/>
      <c r="G155" s="37">
        <f>G156</f>
        <v>70</v>
      </c>
      <c r="H155" s="3"/>
    </row>
    <row r="156" spans="1:8" ht="31.5" x14ac:dyDescent="0.2">
      <c r="A156" s="2" t="s">
        <v>57</v>
      </c>
      <c r="B156" s="30" t="s">
        <v>54</v>
      </c>
      <c r="C156" s="30" t="s">
        <v>32</v>
      </c>
      <c r="D156" s="30" t="s">
        <v>37</v>
      </c>
      <c r="E156" s="30"/>
      <c r="F156" s="30"/>
      <c r="G156" s="37">
        <f>G157+G161</f>
        <v>70</v>
      </c>
      <c r="H156" s="3"/>
    </row>
    <row r="157" spans="1:8" ht="47.25" x14ac:dyDescent="0.2">
      <c r="A157" s="2" t="s">
        <v>328</v>
      </c>
      <c r="B157" s="30" t="s">
        <v>54</v>
      </c>
      <c r="C157" s="30" t="s">
        <v>32</v>
      </c>
      <c r="D157" s="30" t="s">
        <v>37</v>
      </c>
      <c r="E157" s="30" t="s">
        <v>129</v>
      </c>
      <c r="F157" s="30"/>
      <c r="G157" s="37">
        <f>G158</f>
        <v>65</v>
      </c>
      <c r="H157" s="3"/>
    </row>
    <row r="158" spans="1:8" ht="31.5" x14ac:dyDescent="0.2">
      <c r="A158" s="2" t="s">
        <v>120</v>
      </c>
      <c r="B158" s="30" t="s">
        <v>54</v>
      </c>
      <c r="C158" s="30" t="s">
        <v>32</v>
      </c>
      <c r="D158" s="30" t="s">
        <v>37</v>
      </c>
      <c r="E158" s="30" t="s">
        <v>171</v>
      </c>
      <c r="F158" s="30"/>
      <c r="G158" s="37">
        <f>G159</f>
        <v>65</v>
      </c>
      <c r="H158" s="3"/>
    </row>
    <row r="159" spans="1:8" ht="31.5" x14ac:dyDescent="0.2">
      <c r="A159" s="2" t="s">
        <v>156</v>
      </c>
      <c r="B159" s="30" t="s">
        <v>54</v>
      </c>
      <c r="C159" s="30" t="s">
        <v>32</v>
      </c>
      <c r="D159" s="30" t="s">
        <v>37</v>
      </c>
      <c r="E159" s="30" t="s">
        <v>171</v>
      </c>
      <c r="F159" s="30" t="s">
        <v>105</v>
      </c>
      <c r="G159" s="37">
        <f>G160</f>
        <v>65</v>
      </c>
      <c r="H159" s="3"/>
    </row>
    <row r="160" spans="1:8" ht="32.25" customHeight="1" x14ac:dyDescent="0.2">
      <c r="A160" s="2" t="s">
        <v>107</v>
      </c>
      <c r="B160" s="30" t="s">
        <v>54</v>
      </c>
      <c r="C160" s="30" t="s">
        <v>32</v>
      </c>
      <c r="D160" s="30" t="s">
        <v>37</v>
      </c>
      <c r="E160" s="30" t="s">
        <v>171</v>
      </c>
      <c r="F160" s="30" t="s">
        <v>106</v>
      </c>
      <c r="G160" s="37">
        <v>65</v>
      </c>
      <c r="H160" s="3"/>
    </row>
    <row r="161" spans="1:8" ht="63" x14ac:dyDescent="0.2">
      <c r="A161" s="2" t="s">
        <v>330</v>
      </c>
      <c r="B161" s="30" t="s">
        <v>54</v>
      </c>
      <c r="C161" s="30" t="s">
        <v>32</v>
      </c>
      <c r="D161" s="30" t="s">
        <v>37</v>
      </c>
      <c r="E161" s="30" t="s">
        <v>217</v>
      </c>
      <c r="F161" s="30"/>
      <c r="G161" s="37">
        <f>G162</f>
        <v>5</v>
      </c>
      <c r="H161" s="3"/>
    </row>
    <row r="162" spans="1:8" ht="31.5" x14ac:dyDescent="0.2">
      <c r="A162" s="2" t="s">
        <v>120</v>
      </c>
      <c r="B162" s="30" t="s">
        <v>54</v>
      </c>
      <c r="C162" s="30" t="s">
        <v>32</v>
      </c>
      <c r="D162" s="30" t="s">
        <v>37</v>
      </c>
      <c r="E162" s="30" t="s">
        <v>218</v>
      </c>
      <c r="F162" s="30"/>
      <c r="G162" s="37">
        <f>G163</f>
        <v>5</v>
      </c>
      <c r="H162" s="3"/>
    </row>
    <row r="163" spans="1:8" ht="31.5" x14ac:dyDescent="0.2">
      <c r="A163" s="2" t="s">
        <v>156</v>
      </c>
      <c r="B163" s="30" t="s">
        <v>54</v>
      </c>
      <c r="C163" s="30" t="s">
        <v>32</v>
      </c>
      <c r="D163" s="30" t="s">
        <v>37</v>
      </c>
      <c r="E163" s="30" t="s">
        <v>218</v>
      </c>
      <c r="F163" s="30" t="s">
        <v>105</v>
      </c>
      <c r="G163" s="37">
        <f>G164</f>
        <v>5</v>
      </c>
      <c r="H163" s="3"/>
    </row>
    <row r="164" spans="1:8" ht="32.25" customHeight="1" x14ac:dyDescent="0.2">
      <c r="A164" s="2" t="s">
        <v>107</v>
      </c>
      <c r="B164" s="30" t="s">
        <v>54</v>
      </c>
      <c r="C164" s="30" t="s">
        <v>32</v>
      </c>
      <c r="D164" s="30" t="s">
        <v>37</v>
      </c>
      <c r="E164" s="30" t="s">
        <v>218</v>
      </c>
      <c r="F164" s="30" t="s">
        <v>106</v>
      </c>
      <c r="G164" s="37">
        <v>5</v>
      </c>
      <c r="H164" s="3"/>
    </row>
    <row r="165" spans="1:8" ht="17.25" customHeight="1" x14ac:dyDescent="0.2">
      <c r="A165" s="2" t="s">
        <v>7</v>
      </c>
      <c r="B165" s="30" t="s">
        <v>54</v>
      </c>
      <c r="C165" s="30" t="s">
        <v>30</v>
      </c>
      <c r="D165" s="30"/>
      <c r="E165" s="30"/>
      <c r="F165" s="30"/>
      <c r="G165" s="37">
        <f t="shared" ref="G165:G170" si="1">G166</f>
        <v>465</v>
      </c>
      <c r="H165" s="3"/>
    </row>
    <row r="166" spans="1:8" ht="16.5" customHeight="1" x14ac:dyDescent="0.2">
      <c r="A166" s="2" t="s">
        <v>8</v>
      </c>
      <c r="B166" s="30" t="s">
        <v>54</v>
      </c>
      <c r="C166" s="30" t="s">
        <v>30</v>
      </c>
      <c r="D166" s="30" t="s">
        <v>27</v>
      </c>
      <c r="E166" s="30"/>
      <c r="F166" s="30"/>
      <c r="G166" s="37">
        <f t="shared" si="1"/>
        <v>465</v>
      </c>
      <c r="H166" s="3"/>
    </row>
    <row r="167" spans="1:8" ht="31.5" x14ac:dyDescent="0.2">
      <c r="A167" s="2" t="s">
        <v>92</v>
      </c>
      <c r="B167" s="30" t="s">
        <v>54</v>
      </c>
      <c r="C167" s="30" t="s">
        <v>30</v>
      </c>
      <c r="D167" s="30" t="s">
        <v>27</v>
      </c>
      <c r="E167" s="30" t="s">
        <v>149</v>
      </c>
      <c r="F167" s="30"/>
      <c r="G167" s="37">
        <f t="shared" si="1"/>
        <v>465</v>
      </c>
      <c r="H167" s="3"/>
    </row>
    <row r="168" spans="1:8" ht="31.5" x14ac:dyDescent="0.2">
      <c r="A168" s="2" t="s">
        <v>100</v>
      </c>
      <c r="B168" s="30" t="s">
        <v>54</v>
      </c>
      <c r="C168" s="30" t="s">
        <v>30</v>
      </c>
      <c r="D168" s="30" t="s">
        <v>27</v>
      </c>
      <c r="E168" s="30" t="s">
        <v>150</v>
      </c>
      <c r="F168" s="30"/>
      <c r="G168" s="37">
        <f t="shared" si="1"/>
        <v>465</v>
      </c>
      <c r="H168" s="3"/>
    </row>
    <row r="169" spans="1:8" ht="18" customHeight="1" x14ac:dyDescent="0.2">
      <c r="A169" s="2" t="s">
        <v>58</v>
      </c>
      <c r="B169" s="30" t="s">
        <v>54</v>
      </c>
      <c r="C169" s="30" t="s">
        <v>30</v>
      </c>
      <c r="D169" s="30" t="s">
        <v>27</v>
      </c>
      <c r="E169" s="30" t="s">
        <v>151</v>
      </c>
      <c r="F169" s="30"/>
      <c r="G169" s="37">
        <f t="shared" si="1"/>
        <v>465</v>
      </c>
      <c r="H169" s="3"/>
    </row>
    <row r="170" spans="1:8" ht="16.5" customHeight="1" x14ac:dyDescent="0.2">
      <c r="A170" s="2" t="s">
        <v>112</v>
      </c>
      <c r="B170" s="30" t="s">
        <v>54</v>
      </c>
      <c r="C170" s="30" t="s">
        <v>30</v>
      </c>
      <c r="D170" s="30" t="s">
        <v>27</v>
      </c>
      <c r="E170" s="30" t="s">
        <v>151</v>
      </c>
      <c r="F170" s="30" t="s">
        <v>111</v>
      </c>
      <c r="G170" s="37">
        <f t="shared" si="1"/>
        <v>465</v>
      </c>
      <c r="H170" s="3"/>
    </row>
    <row r="171" spans="1:8" ht="63" x14ac:dyDescent="0.2">
      <c r="A171" s="2" t="s">
        <v>93</v>
      </c>
      <c r="B171" s="30" t="s">
        <v>54</v>
      </c>
      <c r="C171" s="30" t="s">
        <v>30</v>
      </c>
      <c r="D171" s="30" t="s">
        <v>27</v>
      </c>
      <c r="E171" s="30" t="s">
        <v>151</v>
      </c>
      <c r="F171" s="30" t="s">
        <v>74</v>
      </c>
      <c r="G171" s="37">
        <v>465</v>
      </c>
      <c r="H171" s="3"/>
    </row>
    <row r="172" spans="1:8" ht="15.75" x14ac:dyDescent="0.2">
      <c r="A172" s="2" t="s">
        <v>15</v>
      </c>
      <c r="B172" s="30" t="s">
        <v>54</v>
      </c>
      <c r="C172" s="30">
        <v>10</v>
      </c>
      <c r="D172" s="30"/>
      <c r="E172" s="30"/>
      <c r="F172" s="30"/>
      <c r="G172" s="37">
        <f>G173+G178+G195</f>
        <v>69155</v>
      </c>
      <c r="H172" s="3"/>
    </row>
    <row r="173" spans="1:8" ht="15.75" x14ac:dyDescent="0.2">
      <c r="A173" s="2" t="s">
        <v>16</v>
      </c>
      <c r="B173" s="30" t="s">
        <v>54</v>
      </c>
      <c r="C173" s="30">
        <v>10</v>
      </c>
      <c r="D173" s="30" t="s">
        <v>27</v>
      </c>
      <c r="E173" s="30"/>
      <c r="F173" s="30"/>
      <c r="G173" s="37">
        <f>G174</f>
        <v>11230</v>
      </c>
      <c r="H173" s="3"/>
    </row>
    <row r="174" spans="1:8" ht="63" customHeight="1" x14ac:dyDescent="0.2">
      <c r="A174" s="2" t="s">
        <v>337</v>
      </c>
      <c r="B174" s="30" t="s">
        <v>54</v>
      </c>
      <c r="C174" s="30">
        <v>10</v>
      </c>
      <c r="D174" s="30" t="s">
        <v>27</v>
      </c>
      <c r="E174" s="30" t="s">
        <v>152</v>
      </c>
      <c r="F174" s="30"/>
      <c r="G174" s="37">
        <f>G175</f>
        <v>11230</v>
      </c>
      <c r="H174" s="3"/>
    </row>
    <row r="175" spans="1:8" ht="31.5" x14ac:dyDescent="0.2">
      <c r="A175" s="2" t="s">
        <v>120</v>
      </c>
      <c r="B175" s="30" t="s">
        <v>54</v>
      </c>
      <c r="C175" s="30">
        <v>10</v>
      </c>
      <c r="D175" s="30" t="s">
        <v>27</v>
      </c>
      <c r="E175" s="30" t="s">
        <v>153</v>
      </c>
      <c r="F175" s="30"/>
      <c r="G175" s="37">
        <f>G176</f>
        <v>11230</v>
      </c>
      <c r="H175" s="3"/>
    </row>
    <row r="176" spans="1:8" ht="16.5" customHeight="1" x14ac:dyDescent="0.2">
      <c r="A176" s="2" t="s">
        <v>65</v>
      </c>
      <c r="B176" s="30" t="s">
        <v>54</v>
      </c>
      <c r="C176" s="30">
        <v>10</v>
      </c>
      <c r="D176" s="30" t="s">
        <v>27</v>
      </c>
      <c r="E176" s="30" t="s">
        <v>153</v>
      </c>
      <c r="F176" s="30" t="s">
        <v>64</v>
      </c>
      <c r="G176" s="37">
        <f>G177</f>
        <v>11230</v>
      </c>
      <c r="H176" s="3"/>
    </row>
    <row r="177" spans="1:11" ht="31.5" x14ac:dyDescent="0.2">
      <c r="A177" s="2" t="s">
        <v>104</v>
      </c>
      <c r="B177" s="30" t="s">
        <v>54</v>
      </c>
      <c r="C177" s="30" t="s">
        <v>31</v>
      </c>
      <c r="D177" s="30" t="s">
        <v>27</v>
      </c>
      <c r="E177" s="30" t="s">
        <v>153</v>
      </c>
      <c r="F177" s="30" t="s">
        <v>55</v>
      </c>
      <c r="G177" s="37">
        <v>11230</v>
      </c>
      <c r="H177" s="3"/>
      <c r="J177" s="9"/>
    </row>
    <row r="178" spans="1:11" ht="16.5" customHeight="1" x14ac:dyDescent="0.2">
      <c r="A178" s="2" t="s">
        <v>19</v>
      </c>
      <c r="B178" s="30" t="s">
        <v>54</v>
      </c>
      <c r="C178" s="30" t="s">
        <v>31</v>
      </c>
      <c r="D178" s="30" t="s">
        <v>32</v>
      </c>
      <c r="E178" s="30"/>
      <c r="F178" s="30"/>
      <c r="G178" s="37">
        <f>G179+G189</f>
        <v>52071</v>
      </c>
      <c r="H178" s="3"/>
    </row>
    <row r="179" spans="1:11" ht="63.75" customHeight="1" x14ac:dyDescent="0.2">
      <c r="A179" s="2" t="s">
        <v>363</v>
      </c>
      <c r="B179" s="30" t="s">
        <v>54</v>
      </c>
      <c r="C179" s="30">
        <v>10</v>
      </c>
      <c r="D179" s="30" t="s">
        <v>32</v>
      </c>
      <c r="E179" s="30" t="s">
        <v>152</v>
      </c>
      <c r="F179" s="30"/>
      <c r="G179" s="37">
        <f>G180+G186</f>
        <v>51868</v>
      </c>
      <c r="H179" s="3"/>
    </row>
    <row r="180" spans="1:11" ht="31.5" x14ac:dyDescent="0.2">
      <c r="A180" s="2" t="s">
        <v>120</v>
      </c>
      <c r="B180" s="30" t="s">
        <v>54</v>
      </c>
      <c r="C180" s="30">
        <v>10</v>
      </c>
      <c r="D180" s="30" t="s">
        <v>32</v>
      </c>
      <c r="E180" s="30" t="s">
        <v>153</v>
      </c>
      <c r="F180" s="30"/>
      <c r="G180" s="37">
        <f>G183+G181</f>
        <v>32147</v>
      </c>
      <c r="H180" s="3"/>
    </row>
    <row r="181" spans="1:11" ht="31.5" x14ac:dyDescent="0.2">
      <c r="A181" s="2" t="s">
        <v>156</v>
      </c>
      <c r="B181" s="30" t="s">
        <v>54</v>
      </c>
      <c r="C181" s="30">
        <v>10</v>
      </c>
      <c r="D181" s="30" t="s">
        <v>32</v>
      </c>
      <c r="E181" s="30" t="s">
        <v>153</v>
      </c>
      <c r="F181" s="30" t="s">
        <v>105</v>
      </c>
      <c r="G181" s="37">
        <f>G182</f>
        <v>64</v>
      </c>
      <c r="H181" s="3"/>
    </row>
    <row r="182" spans="1:11" ht="33.75" customHeight="1" x14ac:dyDescent="0.2">
      <c r="A182" s="2" t="s">
        <v>107</v>
      </c>
      <c r="B182" s="30" t="s">
        <v>54</v>
      </c>
      <c r="C182" s="30">
        <v>10</v>
      </c>
      <c r="D182" s="30" t="s">
        <v>32</v>
      </c>
      <c r="E182" s="30" t="s">
        <v>153</v>
      </c>
      <c r="F182" s="30" t="s">
        <v>106</v>
      </c>
      <c r="G182" s="37">
        <v>64</v>
      </c>
      <c r="H182" s="3"/>
    </row>
    <row r="183" spans="1:11" ht="17.25" customHeight="1" x14ac:dyDescent="0.2">
      <c r="A183" s="2" t="s">
        <v>65</v>
      </c>
      <c r="B183" s="30" t="s">
        <v>54</v>
      </c>
      <c r="C183" s="30">
        <v>10</v>
      </c>
      <c r="D183" s="30" t="s">
        <v>20</v>
      </c>
      <c r="E183" s="30" t="s">
        <v>153</v>
      </c>
      <c r="F183" s="30" t="s">
        <v>64</v>
      </c>
      <c r="G183" s="37">
        <f>G184+G185</f>
        <v>32083</v>
      </c>
      <c r="H183" s="3"/>
    </row>
    <row r="184" spans="1:11" ht="32.25" customHeight="1" x14ac:dyDescent="0.2">
      <c r="A184" s="2" t="s">
        <v>104</v>
      </c>
      <c r="B184" s="30" t="s">
        <v>54</v>
      </c>
      <c r="C184" s="30">
        <v>10</v>
      </c>
      <c r="D184" s="30" t="s">
        <v>20</v>
      </c>
      <c r="E184" s="30" t="s">
        <v>153</v>
      </c>
      <c r="F184" s="30" t="s">
        <v>55</v>
      </c>
      <c r="G184" s="37">
        <v>14532</v>
      </c>
      <c r="H184" s="3"/>
      <c r="K184" s="9"/>
    </row>
    <row r="185" spans="1:11" ht="31.5" x14ac:dyDescent="0.2">
      <c r="A185" s="2" t="s">
        <v>110</v>
      </c>
      <c r="B185" s="30" t="s">
        <v>54</v>
      </c>
      <c r="C185" s="30" t="s">
        <v>31</v>
      </c>
      <c r="D185" s="30" t="s">
        <v>20</v>
      </c>
      <c r="E185" s="30" t="s">
        <v>153</v>
      </c>
      <c r="F185" s="30" t="s">
        <v>109</v>
      </c>
      <c r="G185" s="37">
        <v>17551</v>
      </c>
      <c r="H185" s="3"/>
      <c r="J185" s="9"/>
    </row>
    <row r="186" spans="1:11" ht="63" x14ac:dyDescent="0.2">
      <c r="A186" s="2" t="s">
        <v>282</v>
      </c>
      <c r="B186" s="30" t="s">
        <v>54</v>
      </c>
      <c r="C186" s="30" t="s">
        <v>31</v>
      </c>
      <c r="D186" s="30" t="s">
        <v>32</v>
      </c>
      <c r="E186" s="30" t="s">
        <v>281</v>
      </c>
      <c r="F186" s="30"/>
      <c r="G186" s="37">
        <f>G187</f>
        <v>19721</v>
      </c>
      <c r="H186" s="3"/>
    </row>
    <row r="187" spans="1:11" ht="18" customHeight="1" x14ac:dyDescent="0.2">
      <c r="A187" s="2" t="s">
        <v>65</v>
      </c>
      <c r="B187" s="30" t="s">
        <v>54</v>
      </c>
      <c r="C187" s="30" t="s">
        <v>31</v>
      </c>
      <c r="D187" s="30" t="s">
        <v>32</v>
      </c>
      <c r="E187" s="30" t="s">
        <v>281</v>
      </c>
      <c r="F187" s="30" t="s">
        <v>64</v>
      </c>
      <c r="G187" s="37">
        <f>G188</f>
        <v>19721</v>
      </c>
      <c r="H187" s="3"/>
    </row>
    <row r="188" spans="1:11" ht="31.5" x14ac:dyDescent="0.2">
      <c r="A188" s="2" t="s">
        <v>110</v>
      </c>
      <c r="B188" s="30" t="s">
        <v>54</v>
      </c>
      <c r="C188" s="30" t="s">
        <v>31</v>
      </c>
      <c r="D188" s="30" t="s">
        <v>32</v>
      </c>
      <c r="E188" s="30" t="s">
        <v>281</v>
      </c>
      <c r="F188" s="30" t="s">
        <v>109</v>
      </c>
      <c r="G188" s="37">
        <v>19721</v>
      </c>
      <c r="H188" s="3"/>
      <c r="J188" s="9"/>
    </row>
    <row r="189" spans="1:11" ht="31.5" x14ac:dyDescent="0.2">
      <c r="A189" s="2" t="s">
        <v>338</v>
      </c>
      <c r="B189" s="30" t="s">
        <v>54</v>
      </c>
      <c r="C189" s="30">
        <v>10</v>
      </c>
      <c r="D189" s="30" t="s">
        <v>20</v>
      </c>
      <c r="E189" s="30" t="s">
        <v>154</v>
      </c>
      <c r="F189" s="30"/>
      <c r="G189" s="37">
        <f>G190</f>
        <v>203</v>
      </c>
      <c r="H189" s="3"/>
    </row>
    <row r="190" spans="1:11" ht="31.5" x14ac:dyDescent="0.2">
      <c r="A190" s="2" t="s">
        <v>120</v>
      </c>
      <c r="B190" s="30" t="s">
        <v>54</v>
      </c>
      <c r="C190" s="30">
        <v>10</v>
      </c>
      <c r="D190" s="30" t="s">
        <v>20</v>
      </c>
      <c r="E190" s="30" t="s">
        <v>155</v>
      </c>
      <c r="F190" s="30"/>
      <c r="G190" s="37">
        <f>G193+G191</f>
        <v>203</v>
      </c>
      <c r="H190" s="3"/>
    </row>
    <row r="191" spans="1:11" ht="31.5" x14ac:dyDescent="0.2">
      <c r="A191" s="2" t="s">
        <v>156</v>
      </c>
      <c r="B191" s="30" t="s">
        <v>54</v>
      </c>
      <c r="C191" s="30">
        <v>10</v>
      </c>
      <c r="D191" s="30" t="s">
        <v>20</v>
      </c>
      <c r="E191" s="30" t="s">
        <v>155</v>
      </c>
      <c r="F191" s="30" t="s">
        <v>105</v>
      </c>
      <c r="G191" s="37">
        <f>G192</f>
        <v>100</v>
      </c>
      <c r="H191" s="3"/>
    </row>
    <row r="192" spans="1:11" ht="32.25" customHeight="1" x14ac:dyDescent="0.2">
      <c r="A192" s="2" t="s">
        <v>107</v>
      </c>
      <c r="B192" s="30" t="s">
        <v>54</v>
      </c>
      <c r="C192" s="30">
        <v>10</v>
      </c>
      <c r="D192" s="30" t="s">
        <v>20</v>
      </c>
      <c r="E192" s="30" t="s">
        <v>155</v>
      </c>
      <c r="F192" s="30" t="s">
        <v>106</v>
      </c>
      <c r="G192" s="37">
        <v>100</v>
      </c>
      <c r="H192" s="3"/>
    </row>
    <row r="193" spans="1:8" ht="17.25" customHeight="1" x14ac:dyDescent="0.2">
      <c r="A193" s="2" t="s">
        <v>65</v>
      </c>
      <c r="B193" s="30" t="s">
        <v>54</v>
      </c>
      <c r="C193" s="30">
        <v>10</v>
      </c>
      <c r="D193" s="30" t="s">
        <v>20</v>
      </c>
      <c r="E193" s="30" t="s">
        <v>155</v>
      </c>
      <c r="F193" s="30" t="s">
        <v>64</v>
      </c>
      <c r="G193" s="37">
        <f>G194</f>
        <v>103</v>
      </c>
      <c r="H193" s="3"/>
    </row>
    <row r="194" spans="1:8" ht="31.5" x14ac:dyDescent="0.2">
      <c r="A194" s="2" t="s">
        <v>110</v>
      </c>
      <c r="B194" s="30" t="s">
        <v>54</v>
      </c>
      <c r="C194" s="30">
        <v>10</v>
      </c>
      <c r="D194" s="30" t="s">
        <v>20</v>
      </c>
      <c r="E194" s="30" t="s">
        <v>155</v>
      </c>
      <c r="F194" s="30" t="s">
        <v>109</v>
      </c>
      <c r="G194" s="37">
        <v>103</v>
      </c>
      <c r="H194" s="3"/>
    </row>
    <row r="195" spans="1:8" ht="15.75" x14ac:dyDescent="0.2">
      <c r="A195" s="2" t="s">
        <v>17</v>
      </c>
      <c r="B195" s="30" t="s">
        <v>54</v>
      </c>
      <c r="C195" s="30">
        <v>10</v>
      </c>
      <c r="D195" s="30" t="s">
        <v>21</v>
      </c>
      <c r="E195" s="30"/>
      <c r="F195" s="30"/>
      <c r="G195" s="37">
        <f>G196</f>
        <v>5854</v>
      </c>
      <c r="H195" s="3"/>
    </row>
    <row r="196" spans="1:8" ht="64.5" customHeight="1" x14ac:dyDescent="0.2">
      <c r="A196" s="2" t="s">
        <v>337</v>
      </c>
      <c r="B196" s="30" t="s">
        <v>54</v>
      </c>
      <c r="C196" s="30">
        <v>10</v>
      </c>
      <c r="D196" s="30" t="s">
        <v>22</v>
      </c>
      <c r="E196" s="30" t="s">
        <v>152</v>
      </c>
      <c r="F196" s="30"/>
      <c r="G196" s="37">
        <f>G197</f>
        <v>5854</v>
      </c>
      <c r="H196" s="3"/>
    </row>
    <row r="197" spans="1:8" ht="31.5" x14ac:dyDescent="0.2">
      <c r="A197" s="2" t="s">
        <v>120</v>
      </c>
      <c r="B197" s="30" t="s">
        <v>54</v>
      </c>
      <c r="C197" s="30">
        <v>10</v>
      </c>
      <c r="D197" s="30" t="s">
        <v>22</v>
      </c>
      <c r="E197" s="30" t="s">
        <v>153</v>
      </c>
      <c r="F197" s="30"/>
      <c r="G197" s="37">
        <f>G203+G200+G198</f>
        <v>5854</v>
      </c>
      <c r="H197" s="3"/>
    </row>
    <row r="198" spans="1:8" ht="31.5" x14ac:dyDescent="0.2">
      <c r="A198" s="2" t="s">
        <v>156</v>
      </c>
      <c r="B198" s="30" t="s">
        <v>54</v>
      </c>
      <c r="C198" s="30">
        <v>10</v>
      </c>
      <c r="D198" s="30" t="s">
        <v>22</v>
      </c>
      <c r="E198" s="30" t="s">
        <v>153</v>
      </c>
      <c r="F198" s="30" t="s">
        <v>105</v>
      </c>
      <c r="G198" s="37">
        <f>G199</f>
        <v>15</v>
      </c>
      <c r="H198" s="3"/>
    </row>
    <row r="199" spans="1:8" ht="31.5" customHeight="1" x14ac:dyDescent="0.2">
      <c r="A199" s="2" t="s">
        <v>107</v>
      </c>
      <c r="B199" s="30" t="s">
        <v>54</v>
      </c>
      <c r="C199" s="30">
        <v>10</v>
      </c>
      <c r="D199" s="30" t="s">
        <v>22</v>
      </c>
      <c r="E199" s="30" t="s">
        <v>153</v>
      </c>
      <c r="F199" s="30" t="s">
        <v>106</v>
      </c>
      <c r="G199" s="37">
        <v>15</v>
      </c>
      <c r="H199" s="3"/>
    </row>
    <row r="200" spans="1:8" ht="15.75" customHeight="1" x14ac:dyDescent="0.2">
      <c r="A200" s="2" t="s">
        <v>65</v>
      </c>
      <c r="B200" s="30" t="s">
        <v>54</v>
      </c>
      <c r="C200" s="30">
        <v>10</v>
      </c>
      <c r="D200" s="30" t="s">
        <v>22</v>
      </c>
      <c r="E200" s="30" t="s">
        <v>153</v>
      </c>
      <c r="F200" s="30" t="s">
        <v>64</v>
      </c>
      <c r="G200" s="37">
        <f>G201</f>
        <v>1299</v>
      </c>
      <c r="H200" s="3"/>
    </row>
    <row r="201" spans="1:8" ht="31.5" x14ac:dyDescent="0.2">
      <c r="A201" s="2" t="s">
        <v>110</v>
      </c>
      <c r="B201" s="30" t="s">
        <v>54</v>
      </c>
      <c r="C201" s="30">
        <v>10</v>
      </c>
      <c r="D201" s="30" t="s">
        <v>22</v>
      </c>
      <c r="E201" s="30" t="s">
        <v>153</v>
      </c>
      <c r="F201" s="30" t="s">
        <v>109</v>
      </c>
      <c r="G201" s="37">
        <v>1299</v>
      </c>
      <c r="H201" s="3"/>
    </row>
    <row r="202" spans="1:8" ht="33.75" customHeight="1" x14ac:dyDescent="0.2">
      <c r="A202" s="2" t="s">
        <v>119</v>
      </c>
      <c r="B202" s="30" t="s">
        <v>54</v>
      </c>
      <c r="C202" s="30">
        <v>10</v>
      </c>
      <c r="D202" s="30" t="s">
        <v>22</v>
      </c>
      <c r="E202" s="30" t="s">
        <v>153</v>
      </c>
      <c r="F202" s="30" t="s">
        <v>118</v>
      </c>
      <c r="G202" s="37">
        <f>G203</f>
        <v>4540</v>
      </c>
      <c r="H202" s="3"/>
    </row>
    <row r="203" spans="1:8" ht="16.5" customHeight="1" x14ac:dyDescent="0.2">
      <c r="A203" s="2" t="s">
        <v>67</v>
      </c>
      <c r="B203" s="30" t="s">
        <v>54</v>
      </c>
      <c r="C203" s="30">
        <v>10</v>
      </c>
      <c r="D203" s="30" t="s">
        <v>22</v>
      </c>
      <c r="E203" s="30" t="s">
        <v>153</v>
      </c>
      <c r="F203" s="30" t="s">
        <v>66</v>
      </c>
      <c r="G203" s="37">
        <v>4540</v>
      </c>
      <c r="H203" s="3"/>
    </row>
    <row r="204" spans="1:8" ht="15.75" x14ac:dyDescent="0.2">
      <c r="A204" s="2"/>
      <c r="B204" s="30"/>
      <c r="C204" s="30"/>
      <c r="D204" s="30"/>
      <c r="E204" s="30"/>
      <c r="F204" s="30"/>
      <c r="G204" s="36"/>
      <c r="H204" s="7"/>
    </row>
    <row r="205" spans="1:8" ht="34.5" customHeight="1" x14ac:dyDescent="0.2">
      <c r="A205" s="16" t="s">
        <v>70</v>
      </c>
      <c r="B205" s="28" t="s">
        <v>28</v>
      </c>
      <c r="C205" s="28"/>
      <c r="D205" s="28"/>
      <c r="E205" s="28"/>
      <c r="F205" s="28"/>
      <c r="G205" s="36">
        <f>G242+G336+G206+G216+G235</f>
        <v>3859305.6</v>
      </c>
      <c r="H205" s="7"/>
    </row>
    <row r="206" spans="1:8" ht="15.75" x14ac:dyDescent="0.2">
      <c r="A206" s="2" t="s">
        <v>2</v>
      </c>
      <c r="B206" s="30" t="s">
        <v>28</v>
      </c>
      <c r="C206" s="30" t="s">
        <v>27</v>
      </c>
      <c r="D206" s="30"/>
      <c r="E206" s="30"/>
      <c r="F206" s="30"/>
      <c r="G206" s="37">
        <f>G207</f>
        <v>346</v>
      </c>
      <c r="H206" s="3"/>
    </row>
    <row r="207" spans="1:8" ht="15.75" x14ac:dyDescent="0.2">
      <c r="A207" s="2" t="s">
        <v>4</v>
      </c>
      <c r="B207" s="30" t="s">
        <v>28</v>
      </c>
      <c r="C207" s="30" t="s">
        <v>27</v>
      </c>
      <c r="D207" s="30" t="s">
        <v>59</v>
      </c>
      <c r="E207" s="30"/>
      <c r="F207" s="30"/>
      <c r="G207" s="37">
        <f>G212+G208</f>
        <v>346</v>
      </c>
      <c r="H207" s="3"/>
    </row>
    <row r="208" spans="1:8" ht="48" customHeight="1" x14ac:dyDescent="0.2">
      <c r="A208" s="2" t="s">
        <v>339</v>
      </c>
      <c r="B208" s="30" t="s">
        <v>28</v>
      </c>
      <c r="C208" s="30" t="s">
        <v>27</v>
      </c>
      <c r="D208" s="30" t="s">
        <v>59</v>
      </c>
      <c r="E208" s="30" t="s">
        <v>141</v>
      </c>
      <c r="F208" s="28"/>
      <c r="G208" s="37">
        <f>G209</f>
        <v>230</v>
      </c>
      <c r="H208" s="3"/>
    </row>
    <row r="209" spans="1:8" ht="31.5" x14ac:dyDescent="0.2">
      <c r="A209" s="2" t="s">
        <v>120</v>
      </c>
      <c r="B209" s="30" t="s">
        <v>28</v>
      </c>
      <c r="C209" s="30" t="s">
        <v>27</v>
      </c>
      <c r="D209" s="30" t="s">
        <v>59</v>
      </c>
      <c r="E209" s="30" t="s">
        <v>142</v>
      </c>
      <c r="F209" s="28"/>
      <c r="G209" s="37">
        <f>G210</f>
        <v>230</v>
      </c>
      <c r="H209" s="3"/>
    </row>
    <row r="210" spans="1:8" ht="33.75" customHeight="1" x14ac:dyDescent="0.2">
      <c r="A210" s="2" t="s">
        <v>119</v>
      </c>
      <c r="B210" s="30" t="s">
        <v>28</v>
      </c>
      <c r="C210" s="30" t="s">
        <v>27</v>
      </c>
      <c r="D210" s="30" t="s">
        <v>59</v>
      </c>
      <c r="E210" s="30" t="s">
        <v>142</v>
      </c>
      <c r="F210" s="30" t="s">
        <v>118</v>
      </c>
      <c r="G210" s="37">
        <f>G211</f>
        <v>230</v>
      </c>
      <c r="H210" s="3"/>
    </row>
    <row r="211" spans="1:8" ht="18.75" customHeight="1" x14ac:dyDescent="0.2">
      <c r="A211" s="2" t="s">
        <v>108</v>
      </c>
      <c r="B211" s="30" t="s">
        <v>28</v>
      </c>
      <c r="C211" s="30" t="s">
        <v>27</v>
      </c>
      <c r="D211" s="30" t="s">
        <v>59</v>
      </c>
      <c r="E211" s="30" t="s">
        <v>142</v>
      </c>
      <c r="F211" s="30" t="s">
        <v>66</v>
      </c>
      <c r="G211" s="37">
        <v>230</v>
      </c>
      <c r="H211" s="3"/>
    </row>
    <row r="212" spans="1:8" ht="48" customHeight="1" x14ac:dyDescent="0.2">
      <c r="A212" s="2" t="s">
        <v>335</v>
      </c>
      <c r="B212" s="30" t="s">
        <v>28</v>
      </c>
      <c r="C212" s="30" t="s">
        <v>27</v>
      </c>
      <c r="D212" s="30" t="s">
        <v>59</v>
      </c>
      <c r="E212" s="30" t="s">
        <v>127</v>
      </c>
      <c r="F212" s="28"/>
      <c r="G212" s="37">
        <f>G213</f>
        <v>116</v>
      </c>
      <c r="H212" s="3"/>
    </row>
    <row r="213" spans="1:8" ht="31.5" x14ac:dyDescent="0.2">
      <c r="A213" s="2" t="s">
        <v>120</v>
      </c>
      <c r="B213" s="30" t="s">
        <v>28</v>
      </c>
      <c r="C213" s="30" t="s">
        <v>27</v>
      </c>
      <c r="D213" s="30" t="s">
        <v>59</v>
      </c>
      <c r="E213" s="30" t="s">
        <v>128</v>
      </c>
      <c r="F213" s="28"/>
      <c r="G213" s="37">
        <f>G214</f>
        <v>116</v>
      </c>
      <c r="H213" s="3"/>
    </row>
    <row r="214" spans="1:8" ht="31.5" x14ac:dyDescent="0.2">
      <c r="A214" s="2" t="s">
        <v>156</v>
      </c>
      <c r="B214" s="30" t="s">
        <v>28</v>
      </c>
      <c r="C214" s="30" t="s">
        <v>27</v>
      </c>
      <c r="D214" s="30" t="s">
        <v>59</v>
      </c>
      <c r="E214" s="30" t="s">
        <v>128</v>
      </c>
      <c r="F214" s="30" t="s">
        <v>105</v>
      </c>
      <c r="G214" s="37">
        <f>G215</f>
        <v>116</v>
      </c>
      <c r="H214" s="3"/>
    </row>
    <row r="215" spans="1:8" ht="34.5" customHeight="1" x14ac:dyDescent="0.2">
      <c r="A215" s="2" t="s">
        <v>107</v>
      </c>
      <c r="B215" s="30" t="s">
        <v>28</v>
      </c>
      <c r="C215" s="30" t="s">
        <v>27</v>
      </c>
      <c r="D215" s="30" t="s">
        <v>59</v>
      </c>
      <c r="E215" s="30" t="s">
        <v>128</v>
      </c>
      <c r="F215" s="30" t="s">
        <v>106</v>
      </c>
      <c r="G215" s="37">
        <v>116</v>
      </c>
      <c r="H215" s="3"/>
    </row>
    <row r="216" spans="1:8" ht="31.5" x14ac:dyDescent="0.2">
      <c r="A216" s="2" t="s">
        <v>5</v>
      </c>
      <c r="B216" s="30" t="s">
        <v>28</v>
      </c>
      <c r="C216" s="30" t="s">
        <v>32</v>
      </c>
      <c r="D216" s="30"/>
      <c r="E216" s="30"/>
      <c r="F216" s="30"/>
      <c r="G216" s="37">
        <f>G217+G222</f>
        <v>169</v>
      </c>
      <c r="H216" s="3"/>
    </row>
    <row r="217" spans="1:8" ht="47.25" x14ac:dyDescent="0.2">
      <c r="A217" s="2" t="s">
        <v>251</v>
      </c>
      <c r="B217" s="30" t="s">
        <v>28</v>
      </c>
      <c r="C217" s="30" t="s">
        <v>32</v>
      </c>
      <c r="D217" s="30" t="s">
        <v>31</v>
      </c>
      <c r="E217" s="30"/>
      <c r="F217" s="30"/>
      <c r="G217" s="37">
        <f>G218</f>
        <v>25</v>
      </c>
      <c r="H217" s="3"/>
    </row>
    <row r="218" spans="1:8" ht="95.25" customHeight="1" x14ac:dyDescent="0.2">
      <c r="A218" s="2" t="s">
        <v>340</v>
      </c>
      <c r="B218" s="30" t="s">
        <v>28</v>
      </c>
      <c r="C218" s="30" t="s">
        <v>32</v>
      </c>
      <c r="D218" s="30" t="s">
        <v>31</v>
      </c>
      <c r="E218" s="30" t="s">
        <v>157</v>
      </c>
      <c r="F218" s="30"/>
      <c r="G218" s="37">
        <f>G219</f>
        <v>25</v>
      </c>
      <c r="H218" s="3"/>
    </row>
    <row r="219" spans="1:8" ht="31.5" x14ac:dyDescent="0.2">
      <c r="A219" s="2" t="s">
        <v>120</v>
      </c>
      <c r="B219" s="30" t="s">
        <v>28</v>
      </c>
      <c r="C219" s="30" t="s">
        <v>32</v>
      </c>
      <c r="D219" s="30" t="s">
        <v>31</v>
      </c>
      <c r="E219" s="30" t="s">
        <v>158</v>
      </c>
      <c r="F219" s="30"/>
      <c r="G219" s="37">
        <f>G220</f>
        <v>25</v>
      </c>
      <c r="H219" s="3"/>
    </row>
    <row r="220" spans="1:8" ht="33" customHeight="1" x14ac:dyDescent="0.2">
      <c r="A220" s="2" t="s">
        <v>119</v>
      </c>
      <c r="B220" s="30" t="s">
        <v>28</v>
      </c>
      <c r="C220" s="30" t="s">
        <v>32</v>
      </c>
      <c r="D220" s="30" t="s">
        <v>31</v>
      </c>
      <c r="E220" s="30" t="s">
        <v>158</v>
      </c>
      <c r="F220" s="30" t="s">
        <v>118</v>
      </c>
      <c r="G220" s="37">
        <f>G221</f>
        <v>25</v>
      </c>
      <c r="H220" s="3"/>
    </row>
    <row r="221" spans="1:8" ht="15" customHeight="1" x14ac:dyDescent="0.2">
      <c r="A221" s="2" t="s">
        <v>67</v>
      </c>
      <c r="B221" s="30" t="s">
        <v>28</v>
      </c>
      <c r="C221" s="30" t="s">
        <v>32</v>
      </c>
      <c r="D221" s="30" t="s">
        <v>31</v>
      </c>
      <c r="E221" s="30" t="s">
        <v>158</v>
      </c>
      <c r="F221" s="30" t="s">
        <v>66</v>
      </c>
      <c r="G221" s="37">
        <v>25</v>
      </c>
      <c r="H221" s="3"/>
    </row>
    <row r="222" spans="1:8" ht="31.5" x14ac:dyDescent="0.2">
      <c r="A222" s="2" t="s">
        <v>57</v>
      </c>
      <c r="B222" s="30" t="s">
        <v>28</v>
      </c>
      <c r="C222" s="30" t="s">
        <v>32</v>
      </c>
      <c r="D222" s="30" t="s">
        <v>37</v>
      </c>
      <c r="E222" s="30"/>
      <c r="F222" s="30"/>
      <c r="G222" s="37">
        <f>G223+G231+G227</f>
        <v>144</v>
      </c>
      <c r="H222" s="3"/>
    </row>
    <row r="223" spans="1:8" ht="47.25" x14ac:dyDescent="0.2">
      <c r="A223" s="2" t="s">
        <v>328</v>
      </c>
      <c r="B223" s="30" t="s">
        <v>28</v>
      </c>
      <c r="C223" s="30" t="s">
        <v>32</v>
      </c>
      <c r="D223" s="30" t="s">
        <v>37</v>
      </c>
      <c r="E223" s="30" t="s">
        <v>129</v>
      </c>
      <c r="F223" s="30"/>
      <c r="G223" s="37">
        <f>G224</f>
        <v>20</v>
      </c>
      <c r="H223" s="3"/>
    </row>
    <row r="224" spans="1:8" ht="31.5" x14ac:dyDescent="0.2">
      <c r="A224" s="2" t="s">
        <v>120</v>
      </c>
      <c r="B224" s="30" t="s">
        <v>28</v>
      </c>
      <c r="C224" s="30" t="s">
        <v>32</v>
      </c>
      <c r="D224" s="30" t="s">
        <v>37</v>
      </c>
      <c r="E224" s="30" t="s">
        <v>201</v>
      </c>
      <c r="F224" s="30"/>
      <c r="G224" s="37">
        <f>G225</f>
        <v>20</v>
      </c>
      <c r="H224" s="3"/>
    </row>
    <row r="225" spans="1:8" ht="32.25" customHeight="1" x14ac:dyDescent="0.2">
      <c r="A225" s="2" t="s">
        <v>119</v>
      </c>
      <c r="B225" s="30" t="s">
        <v>28</v>
      </c>
      <c r="C225" s="30" t="s">
        <v>32</v>
      </c>
      <c r="D225" s="30" t="s">
        <v>37</v>
      </c>
      <c r="E225" s="30" t="s">
        <v>201</v>
      </c>
      <c r="F225" s="30" t="s">
        <v>118</v>
      </c>
      <c r="G225" s="37">
        <f>G226</f>
        <v>20</v>
      </c>
      <c r="H225" s="3"/>
    </row>
    <row r="226" spans="1:8" ht="15.75" customHeight="1" x14ac:dyDescent="0.2">
      <c r="A226" s="2" t="s">
        <v>67</v>
      </c>
      <c r="B226" s="30" t="s">
        <v>28</v>
      </c>
      <c r="C226" s="30" t="s">
        <v>32</v>
      </c>
      <c r="D226" s="30" t="s">
        <v>37</v>
      </c>
      <c r="E226" s="30" t="s">
        <v>171</v>
      </c>
      <c r="F226" s="30" t="s">
        <v>66</v>
      </c>
      <c r="G226" s="37">
        <v>20</v>
      </c>
      <c r="H226" s="3"/>
    </row>
    <row r="227" spans="1:8" ht="63" x14ac:dyDescent="0.2">
      <c r="A227" s="2" t="s">
        <v>329</v>
      </c>
      <c r="B227" s="30" t="s">
        <v>28</v>
      </c>
      <c r="C227" s="30" t="s">
        <v>32</v>
      </c>
      <c r="D227" s="30" t="s">
        <v>37</v>
      </c>
      <c r="E227" s="30" t="s">
        <v>266</v>
      </c>
      <c r="F227" s="30"/>
      <c r="G227" s="37">
        <f>G228</f>
        <v>9</v>
      </c>
      <c r="H227" s="3"/>
    </row>
    <row r="228" spans="1:8" ht="31.5" x14ac:dyDescent="0.2">
      <c r="A228" s="2" t="s">
        <v>120</v>
      </c>
      <c r="B228" s="30" t="s">
        <v>28</v>
      </c>
      <c r="C228" s="30" t="s">
        <v>32</v>
      </c>
      <c r="D228" s="30" t="s">
        <v>37</v>
      </c>
      <c r="E228" s="30" t="s">
        <v>267</v>
      </c>
      <c r="F228" s="30"/>
      <c r="G228" s="37">
        <f>G229</f>
        <v>9</v>
      </c>
      <c r="H228" s="3"/>
    </row>
    <row r="229" spans="1:8" ht="33.75" customHeight="1" x14ac:dyDescent="0.2">
      <c r="A229" s="2" t="s">
        <v>119</v>
      </c>
      <c r="B229" s="30" t="s">
        <v>28</v>
      </c>
      <c r="C229" s="30" t="s">
        <v>32</v>
      </c>
      <c r="D229" s="30" t="s">
        <v>37</v>
      </c>
      <c r="E229" s="30" t="s">
        <v>267</v>
      </c>
      <c r="F229" s="30" t="s">
        <v>118</v>
      </c>
      <c r="G229" s="37">
        <f>G230</f>
        <v>9</v>
      </c>
      <c r="H229" s="3"/>
    </row>
    <row r="230" spans="1:8" ht="15.75" x14ac:dyDescent="0.2">
      <c r="A230" s="2" t="s">
        <v>67</v>
      </c>
      <c r="B230" s="30" t="s">
        <v>28</v>
      </c>
      <c r="C230" s="30" t="s">
        <v>32</v>
      </c>
      <c r="D230" s="30" t="s">
        <v>37</v>
      </c>
      <c r="E230" s="30" t="s">
        <v>267</v>
      </c>
      <c r="F230" s="30" t="s">
        <v>66</v>
      </c>
      <c r="G230" s="37">
        <v>9</v>
      </c>
      <c r="H230" s="3"/>
    </row>
    <row r="231" spans="1:8" ht="63" x14ac:dyDescent="0.2">
      <c r="A231" s="2" t="s">
        <v>330</v>
      </c>
      <c r="B231" s="30" t="s">
        <v>28</v>
      </c>
      <c r="C231" s="30" t="s">
        <v>32</v>
      </c>
      <c r="D231" s="30" t="s">
        <v>37</v>
      </c>
      <c r="E231" s="30" t="s">
        <v>217</v>
      </c>
      <c r="F231" s="30"/>
      <c r="G231" s="37">
        <f>G232</f>
        <v>115</v>
      </c>
      <c r="H231" s="3"/>
    </row>
    <row r="232" spans="1:8" ht="31.5" x14ac:dyDescent="0.2">
      <c r="A232" s="2" t="s">
        <v>120</v>
      </c>
      <c r="B232" s="30" t="s">
        <v>28</v>
      </c>
      <c r="C232" s="30" t="s">
        <v>32</v>
      </c>
      <c r="D232" s="30" t="s">
        <v>37</v>
      </c>
      <c r="E232" s="30" t="s">
        <v>218</v>
      </c>
      <c r="F232" s="30"/>
      <c r="G232" s="37">
        <f>G233</f>
        <v>115</v>
      </c>
      <c r="H232" s="3"/>
    </row>
    <row r="233" spans="1:8" ht="31.5" customHeight="1" x14ac:dyDescent="0.2">
      <c r="A233" s="2" t="s">
        <v>119</v>
      </c>
      <c r="B233" s="30" t="s">
        <v>28</v>
      </c>
      <c r="C233" s="30" t="s">
        <v>32</v>
      </c>
      <c r="D233" s="30" t="s">
        <v>37</v>
      </c>
      <c r="E233" s="30" t="s">
        <v>218</v>
      </c>
      <c r="F233" s="30" t="s">
        <v>118</v>
      </c>
      <c r="G233" s="37">
        <f>G234</f>
        <v>115</v>
      </c>
      <c r="H233" s="3"/>
    </row>
    <row r="234" spans="1:8" ht="15.75" x14ac:dyDescent="0.2">
      <c r="A234" s="2" t="s">
        <v>67</v>
      </c>
      <c r="B234" s="30" t="s">
        <v>28</v>
      </c>
      <c r="C234" s="30" t="s">
        <v>32</v>
      </c>
      <c r="D234" s="30" t="s">
        <v>37</v>
      </c>
      <c r="E234" s="30" t="s">
        <v>218</v>
      </c>
      <c r="F234" s="30" t="s">
        <v>66</v>
      </c>
      <c r="G234" s="37">
        <v>115</v>
      </c>
      <c r="H234" s="3"/>
    </row>
    <row r="235" spans="1:8" ht="15.75" x14ac:dyDescent="0.2">
      <c r="A235" s="2" t="s">
        <v>6</v>
      </c>
      <c r="B235" s="30" t="s">
        <v>28</v>
      </c>
      <c r="C235" s="30" t="s">
        <v>24</v>
      </c>
      <c r="D235" s="30"/>
      <c r="E235" s="30"/>
      <c r="F235" s="30"/>
      <c r="G235" s="37">
        <f t="shared" ref="G235:G240" si="2">G236</f>
        <v>4817</v>
      </c>
      <c r="H235" s="3"/>
    </row>
    <row r="236" spans="1:8" ht="15.75" x14ac:dyDescent="0.2">
      <c r="A236" s="2" t="s">
        <v>82</v>
      </c>
      <c r="B236" s="30" t="s">
        <v>28</v>
      </c>
      <c r="C236" s="30" t="s">
        <v>24</v>
      </c>
      <c r="D236" s="30" t="s">
        <v>27</v>
      </c>
      <c r="E236" s="30"/>
      <c r="F236" s="30"/>
      <c r="G236" s="37">
        <f t="shared" si="2"/>
        <v>4817</v>
      </c>
      <c r="H236" s="3"/>
    </row>
    <row r="237" spans="1:8" ht="15.75" customHeight="1" x14ac:dyDescent="0.2">
      <c r="A237" s="2" t="s">
        <v>90</v>
      </c>
      <c r="B237" s="30" t="s">
        <v>28</v>
      </c>
      <c r="C237" s="30" t="s">
        <v>24</v>
      </c>
      <c r="D237" s="30" t="s">
        <v>27</v>
      </c>
      <c r="E237" s="30" t="s">
        <v>159</v>
      </c>
      <c r="F237" s="30"/>
      <c r="G237" s="37">
        <f t="shared" si="2"/>
        <v>4817</v>
      </c>
      <c r="H237" s="3"/>
    </row>
    <row r="238" spans="1:8" ht="15.75" customHeight="1" x14ac:dyDescent="0.2">
      <c r="A238" s="2" t="s">
        <v>91</v>
      </c>
      <c r="B238" s="30" t="s">
        <v>28</v>
      </c>
      <c r="C238" s="30" t="s">
        <v>24</v>
      </c>
      <c r="D238" s="30" t="s">
        <v>27</v>
      </c>
      <c r="E238" s="30" t="s">
        <v>160</v>
      </c>
      <c r="F238" s="30"/>
      <c r="G238" s="37">
        <f t="shared" si="2"/>
        <v>4817</v>
      </c>
      <c r="H238" s="3"/>
    </row>
    <row r="239" spans="1:8" ht="31.5" x14ac:dyDescent="0.2">
      <c r="A239" s="2" t="s">
        <v>248</v>
      </c>
      <c r="B239" s="30" t="s">
        <v>28</v>
      </c>
      <c r="C239" s="30" t="s">
        <v>24</v>
      </c>
      <c r="D239" s="30" t="s">
        <v>27</v>
      </c>
      <c r="E239" s="30" t="s">
        <v>161</v>
      </c>
      <c r="F239" s="30"/>
      <c r="G239" s="37">
        <f t="shared" si="2"/>
        <v>4817</v>
      </c>
      <c r="H239" s="3"/>
    </row>
    <row r="240" spans="1:8" ht="31.5" customHeight="1" x14ac:dyDescent="0.2">
      <c r="A240" s="2" t="s">
        <v>119</v>
      </c>
      <c r="B240" s="30" t="s">
        <v>28</v>
      </c>
      <c r="C240" s="30" t="s">
        <v>24</v>
      </c>
      <c r="D240" s="30" t="s">
        <v>27</v>
      </c>
      <c r="E240" s="30" t="s">
        <v>161</v>
      </c>
      <c r="F240" s="30" t="s">
        <v>118</v>
      </c>
      <c r="G240" s="37">
        <f t="shared" si="2"/>
        <v>4817</v>
      </c>
      <c r="H240" s="3"/>
    </row>
    <row r="241" spans="1:10" ht="15.75" x14ac:dyDescent="0.2">
      <c r="A241" s="2" t="s">
        <v>67</v>
      </c>
      <c r="B241" s="30" t="s">
        <v>28</v>
      </c>
      <c r="C241" s="30" t="s">
        <v>24</v>
      </c>
      <c r="D241" s="30" t="s">
        <v>27</v>
      </c>
      <c r="E241" s="30" t="s">
        <v>161</v>
      </c>
      <c r="F241" s="30" t="s">
        <v>66</v>
      </c>
      <c r="G241" s="37">
        <v>4817</v>
      </c>
      <c r="H241" s="3"/>
    </row>
    <row r="242" spans="1:10" ht="17.25" customHeight="1" x14ac:dyDescent="0.2">
      <c r="A242" s="2" t="s">
        <v>10</v>
      </c>
      <c r="B242" s="30" t="s">
        <v>28</v>
      </c>
      <c r="C242" s="30" t="s">
        <v>29</v>
      </c>
      <c r="D242" s="30"/>
      <c r="E242" s="30"/>
      <c r="F242" s="30"/>
      <c r="G242" s="37">
        <f>G243+G303+G259+G295</f>
        <v>3783956</v>
      </c>
      <c r="H242" s="3"/>
    </row>
    <row r="243" spans="1:10" ht="18" customHeight="1" x14ac:dyDescent="0.2">
      <c r="A243" s="2" t="s">
        <v>11</v>
      </c>
      <c r="B243" s="30" t="s">
        <v>28</v>
      </c>
      <c r="C243" s="30" t="s">
        <v>29</v>
      </c>
      <c r="D243" s="30" t="s">
        <v>27</v>
      </c>
      <c r="E243" s="30"/>
      <c r="F243" s="30"/>
      <c r="G243" s="37">
        <f>G244+G255</f>
        <v>1414567.2999999998</v>
      </c>
      <c r="H243" s="3"/>
    </row>
    <row r="244" spans="1:10" ht="31.5" x14ac:dyDescent="0.2">
      <c r="A244" s="2" t="s">
        <v>341</v>
      </c>
      <c r="B244" s="30" t="s">
        <v>28</v>
      </c>
      <c r="C244" s="30" t="s">
        <v>29</v>
      </c>
      <c r="D244" s="30" t="s">
        <v>27</v>
      </c>
      <c r="E244" s="30" t="s">
        <v>131</v>
      </c>
      <c r="F244" s="30"/>
      <c r="G244" s="37">
        <f>G245+G248+G252</f>
        <v>1414477.2999999998</v>
      </c>
      <c r="H244" s="3"/>
    </row>
    <row r="245" spans="1:10" ht="31.5" x14ac:dyDescent="0.2">
      <c r="A245" s="2" t="s">
        <v>120</v>
      </c>
      <c r="B245" s="30" t="s">
        <v>28</v>
      </c>
      <c r="C245" s="30" t="s">
        <v>29</v>
      </c>
      <c r="D245" s="30" t="s">
        <v>27</v>
      </c>
      <c r="E245" s="30" t="s">
        <v>132</v>
      </c>
      <c r="F245" s="30"/>
      <c r="G245" s="37">
        <f>G246</f>
        <v>498893.9</v>
      </c>
      <c r="H245" s="3"/>
    </row>
    <row r="246" spans="1:10" ht="35.25" customHeight="1" x14ac:dyDescent="0.2">
      <c r="A246" s="2" t="s">
        <v>119</v>
      </c>
      <c r="B246" s="30" t="s">
        <v>28</v>
      </c>
      <c r="C246" s="30" t="s">
        <v>29</v>
      </c>
      <c r="D246" s="30" t="s">
        <v>27</v>
      </c>
      <c r="E246" s="30" t="s">
        <v>132</v>
      </c>
      <c r="F246" s="30" t="s">
        <v>118</v>
      </c>
      <c r="G246" s="37">
        <f>G247</f>
        <v>498893.9</v>
      </c>
      <c r="H246" s="3"/>
    </row>
    <row r="247" spans="1:10" ht="15.75" x14ac:dyDescent="0.2">
      <c r="A247" s="2" t="s">
        <v>67</v>
      </c>
      <c r="B247" s="30" t="s">
        <v>28</v>
      </c>
      <c r="C247" s="30" t="s">
        <v>29</v>
      </c>
      <c r="D247" s="30" t="s">
        <v>27</v>
      </c>
      <c r="E247" s="30" t="s">
        <v>132</v>
      </c>
      <c r="F247" s="30" t="s">
        <v>66</v>
      </c>
      <c r="G247" s="37">
        <v>498893.9</v>
      </c>
      <c r="H247" s="3"/>
      <c r="J247" s="9"/>
    </row>
    <row r="248" spans="1:10" ht="63" x14ac:dyDescent="0.2">
      <c r="A248" s="2" t="s">
        <v>162</v>
      </c>
      <c r="B248" s="30" t="s">
        <v>28</v>
      </c>
      <c r="C248" s="30" t="s">
        <v>29</v>
      </c>
      <c r="D248" s="30" t="s">
        <v>27</v>
      </c>
      <c r="E248" s="30" t="s">
        <v>195</v>
      </c>
      <c r="F248" s="30"/>
      <c r="G248" s="37">
        <f>G249</f>
        <v>760717</v>
      </c>
      <c r="H248" s="3"/>
    </row>
    <row r="249" spans="1:10" ht="33.75" customHeight="1" x14ac:dyDescent="0.2">
      <c r="A249" s="2" t="s">
        <v>119</v>
      </c>
      <c r="B249" s="30" t="s">
        <v>28</v>
      </c>
      <c r="C249" s="30" t="s">
        <v>29</v>
      </c>
      <c r="D249" s="30" t="s">
        <v>27</v>
      </c>
      <c r="E249" s="30" t="s">
        <v>195</v>
      </c>
      <c r="F249" s="30" t="s">
        <v>118</v>
      </c>
      <c r="G249" s="37">
        <f>G250+G251</f>
        <v>760717</v>
      </c>
      <c r="H249" s="3"/>
    </row>
    <row r="250" spans="1:10" ht="18" customHeight="1" x14ac:dyDescent="0.2">
      <c r="A250" s="2" t="s">
        <v>67</v>
      </c>
      <c r="B250" s="30" t="s">
        <v>28</v>
      </c>
      <c r="C250" s="30" t="s">
        <v>29</v>
      </c>
      <c r="D250" s="30" t="s">
        <v>27</v>
      </c>
      <c r="E250" s="30" t="s">
        <v>195</v>
      </c>
      <c r="F250" s="30" t="s">
        <v>66</v>
      </c>
      <c r="G250" s="37">
        <v>744568</v>
      </c>
      <c r="H250" s="3"/>
    </row>
    <row r="251" spans="1:10" ht="63" x14ac:dyDescent="0.2">
      <c r="A251" s="2" t="s">
        <v>287</v>
      </c>
      <c r="B251" s="30" t="s">
        <v>28</v>
      </c>
      <c r="C251" s="30" t="s">
        <v>29</v>
      </c>
      <c r="D251" s="30" t="s">
        <v>27</v>
      </c>
      <c r="E251" s="30" t="s">
        <v>195</v>
      </c>
      <c r="F251" s="30" t="s">
        <v>79</v>
      </c>
      <c r="G251" s="37">
        <v>16149</v>
      </c>
      <c r="H251" s="3"/>
    </row>
    <row r="252" spans="1:10" ht="47.25" x14ac:dyDescent="0.2">
      <c r="A252" s="35" t="s">
        <v>238</v>
      </c>
      <c r="B252" s="30" t="s">
        <v>28</v>
      </c>
      <c r="C252" s="30" t="s">
        <v>29</v>
      </c>
      <c r="D252" s="30" t="s">
        <v>27</v>
      </c>
      <c r="E252" s="39" t="s">
        <v>212</v>
      </c>
      <c r="F252" s="31"/>
      <c r="G252" s="38">
        <f>G253</f>
        <v>154866.4</v>
      </c>
      <c r="H252" s="6"/>
      <c r="I252" s="17"/>
    </row>
    <row r="253" spans="1:10" ht="33.75" customHeight="1" x14ac:dyDescent="0.2">
      <c r="A253" s="2" t="s">
        <v>119</v>
      </c>
      <c r="B253" s="30" t="s">
        <v>28</v>
      </c>
      <c r="C253" s="30" t="s">
        <v>29</v>
      </c>
      <c r="D253" s="30" t="s">
        <v>27</v>
      </c>
      <c r="E253" s="39" t="s">
        <v>212</v>
      </c>
      <c r="F253" s="30" t="s">
        <v>118</v>
      </c>
      <c r="G253" s="37">
        <f>G254</f>
        <v>154866.4</v>
      </c>
      <c r="H253" s="3"/>
    </row>
    <row r="254" spans="1:10" ht="17.25" customHeight="1" x14ac:dyDescent="0.2">
      <c r="A254" s="2" t="s">
        <v>67</v>
      </c>
      <c r="B254" s="30" t="s">
        <v>28</v>
      </c>
      <c r="C254" s="30" t="s">
        <v>29</v>
      </c>
      <c r="D254" s="30" t="s">
        <v>27</v>
      </c>
      <c r="E254" s="39" t="s">
        <v>212</v>
      </c>
      <c r="F254" s="30" t="s">
        <v>66</v>
      </c>
      <c r="G254" s="37">
        <v>154866.4</v>
      </c>
      <c r="H254" s="3"/>
    </row>
    <row r="255" spans="1:10" ht="33" customHeight="1" x14ac:dyDescent="0.2">
      <c r="A255" s="2" t="s">
        <v>334</v>
      </c>
      <c r="B255" s="30" t="s">
        <v>28</v>
      </c>
      <c r="C255" s="30" t="s">
        <v>29</v>
      </c>
      <c r="D255" s="30" t="s">
        <v>27</v>
      </c>
      <c r="E255" s="39" t="s">
        <v>254</v>
      </c>
      <c r="F255" s="30"/>
      <c r="G255" s="37">
        <f>G256</f>
        <v>90</v>
      </c>
      <c r="H255" s="3"/>
    </row>
    <row r="256" spans="1:10" ht="33.75" customHeight="1" x14ac:dyDescent="0.2">
      <c r="A256" s="2" t="s">
        <v>120</v>
      </c>
      <c r="B256" s="30" t="s">
        <v>28</v>
      </c>
      <c r="C256" s="30" t="s">
        <v>29</v>
      </c>
      <c r="D256" s="30" t="s">
        <v>27</v>
      </c>
      <c r="E256" s="39" t="s">
        <v>255</v>
      </c>
      <c r="F256" s="30"/>
      <c r="G256" s="37">
        <f>G257</f>
        <v>90</v>
      </c>
      <c r="H256" s="3"/>
    </row>
    <row r="257" spans="1:10" ht="33.75" customHeight="1" x14ac:dyDescent="0.2">
      <c r="A257" s="2" t="s">
        <v>119</v>
      </c>
      <c r="B257" s="30" t="s">
        <v>28</v>
      </c>
      <c r="C257" s="30" t="s">
        <v>29</v>
      </c>
      <c r="D257" s="30" t="s">
        <v>27</v>
      </c>
      <c r="E257" s="39" t="s">
        <v>255</v>
      </c>
      <c r="F257" s="30" t="s">
        <v>118</v>
      </c>
      <c r="G257" s="37">
        <f>G258</f>
        <v>90</v>
      </c>
      <c r="H257" s="3"/>
    </row>
    <row r="258" spans="1:10" ht="17.25" customHeight="1" x14ac:dyDescent="0.2">
      <c r="A258" s="2" t="s">
        <v>67</v>
      </c>
      <c r="B258" s="30" t="s">
        <v>28</v>
      </c>
      <c r="C258" s="30" t="s">
        <v>29</v>
      </c>
      <c r="D258" s="30" t="s">
        <v>27</v>
      </c>
      <c r="E258" s="39" t="s">
        <v>255</v>
      </c>
      <c r="F258" s="30" t="s">
        <v>66</v>
      </c>
      <c r="G258" s="37">
        <v>90</v>
      </c>
      <c r="H258" s="3"/>
    </row>
    <row r="259" spans="1:10" ht="15.75" x14ac:dyDescent="0.2">
      <c r="A259" s="2" t="s">
        <v>12</v>
      </c>
      <c r="B259" s="30" t="s">
        <v>28</v>
      </c>
      <c r="C259" s="30" t="s">
        <v>29</v>
      </c>
      <c r="D259" s="30" t="s">
        <v>26</v>
      </c>
      <c r="E259" s="30"/>
      <c r="F259" s="30"/>
      <c r="G259" s="37">
        <f>G260+G291</f>
        <v>2004030.7</v>
      </c>
      <c r="H259" s="3"/>
    </row>
    <row r="260" spans="1:10" ht="31.5" x14ac:dyDescent="0.2">
      <c r="A260" s="2" t="s">
        <v>331</v>
      </c>
      <c r="B260" s="30" t="s">
        <v>28</v>
      </c>
      <c r="C260" s="30" t="s">
        <v>29</v>
      </c>
      <c r="D260" s="30" t="s">
        <v>26</v>
      </c>
      <c r="E260" s="30" t="s">
        <v>131</v>
      </c>
      <c r="F260" s="30"/>
      <c r="G260" s="37">
        <f>G261+G265+G272+G278+G281+G275+G269</f>
        <v>2003965.7</v>
      </c>
      <c r="H260" s="3"/>
    </row>
    <row r="261" spans="1:10" ht="31.5" x14ac:dyDescent="0.2">
      <c r="A261" s="2" t="s">
        <v>120</v>
      </c>
      <c r="B261" s="30" t="s">
        <v>28</v>
      </c>
      <c r="C261" s="30" t="s">
        <v>29</v>
      </c>
      <c r="D261" s="30" t="s">
        <v>26</v>
      </c>
      <c r="E261" s="30" t="s">
        <v>132</v>
      </c>
      <c r="F261" s="30"/>
      <c r="G261" s="37">
        <f>G262</f>
        <v>211805</v>
      </c>
      <c r="H261" s="3"/>
    </row>
    <row r="262" spans="1:10" ht="33" customHeight="1" x14ac:dyDescent="0.2">
      <c r="A262" s="2" t="s">
        <v>119</v>
      </c>
      <c r="B262" s="30" t="s">
        <v>28</v>
      </c>
      <c r="C262" s="30" t="s">
        <v>29</v>
      </c>
      <c r="D262" s="30" t="s">
        <v>26</v>
      </c>
      <c r="E262" s="30" t="s">
        <v>132</v>
      </c>
      <c r="F262" s="30" t="s">
        <v>118</v>
      </c>
      <c r="G262" s="37">
        <f>G263+G264</f>
        <v>211805</v>
      </c>
      <c r="H262" s="3"/>
    </row>
    <row r="263" spans="1:10" ht="15.75" x14ac:dyDescent="0.2">
      <c r="A263" s="2" t="s">
        <v>67</v>
      </c>
      <c r="B263" s="30" t="s">
        <v>28</v>
      </c>
      <c r="C263" s="30" t="s">
        <v>29</v>
      </c>
      <c r="D263" s="30" t="s">
        <v>26</v>
      </c>
      <c r="E263" s="30" t="s">
        <v>132</v>
      </c>
      <c r="F263" s="30" t="s">
        <v>66</v>
      </c>
      <c r="G263" s="37">
        <v>210048.1</v>
      </c>
      <c r="H263" s="25"/>
      <c r="J263" s="9"/>
    </row>
    <row r="264" spans="1:10" ht="63" x14ac:dyDescent="0.2">
      <c r="A264" s="2" t="s">
        <v>287</v>
      </c>
      <c r="B264" s="30" t="s">
        <v>28</v>
      </c>
      <c r="C264" s="30" t="s">
        <v>29</v>
      </c>
      <c r="D264" s="30" t="s">
        <v>26</v>
      </c>
      <c r="E264" s="30" t="s">
        <v>132</v>
      </c>
      <c r="F264" s="30" t="s">
        <v>79</v>
      </c>
      <c r="G264" s="37">
        <v>1756.9</v>
      </c>
      <c r="H264" s="3"/>
    </row>
    <row r="265" spans="1:10" ht="110.25" x14ac:dyDescent="0.2">
      <c r="A265" s="2" t="s">
        <v>182</v>
      </c>
      <c r="B265" s="30" t="s">
        <v>28</v>
      </c>
      <c r="C265" s="30" t="s">
        <v>29</v>
      </c>
      <c r="D265" s="30" t="s">
        <v>26</v>
      </c>
      <c r="E265" s="30" t="s">
        <v>196</v>
      </c>
      <c r="F265" s="30"/>
      <c r="G265" s="37">
        <f>G266</f>
        <v>1526683</v>
      </c>
      <c r="H265" s="3"/>
    </row>
    <row r="266" spans="1:10" ht="34.5" customHeight="1" x14ac:dyDescent="0.2">
      <c r="A266" s="2" t="s">
        <v>119</v>
      </c>
      <c r="B266" s="30" t="s">
        <v>28</v>
      </c>
      <c r="C266" s="30" t="s">
        <v>29</v>
      </c>
      <c r="D266" s="30" t="s">
        <v>26</v>
      </c>
      <c r="E266" s="30" t="s">
        <v>196</v>
      </c>
      <c r="F266" s="30" t="s">
        <v>118</v>
      </c>
      <c r="G266" s="37">
        <f>G267+G268</f>
        <v>1526683</v>
      </c>
      <c r="H266" s="3"/>
    </row>
    <row r="267" spans="1:10" ht="17.25" customHeight="1" x14ac:dyDescent="0.2">
      <c r="A267" s="2" t="s">
        <v>67</v>
      </c>
      <c r="B267" s="30" t="s">
        <v>28</v>
      </c>
      <c r="C267" s="30" t="s">
        <v>29</v>
      </c>
      <c r="D267" s="30" t="s">
        <v>26</v>
      </c>
      <c r="E267" s="30" t="s">
        <v>196</v>
      </c>
      <c r="F267" s="30" t="s">
        <v>66</v>
      </c>
      <c r="G267" s="37">
        <v>1521165.1</v>
      </c>
      <c r="H267" s="3"/>
    </row>
    <row r="268" spans="1:10" ht="63" x14ac:dyDescent="0.2">
      <c r="A268" s="2" t="s">
        <v>287</v>
      </c>
      <c r="B268" s="30" t="s">
        <v>28</v>
      </c>
      <c r="C268" s="30" t="s">
        <v>29</v>
      </c>
      <c r="D268" s="30" t="s">
        <v>26</v>
      </c>
      <c r="E268" s="30" t="s">
        <v>196</v>
      </c>
      <c r="F268" s="30" t="s">
        <v>79</v>
      </c>
      <c r="G268" s="37">
        <v>5517.9</v>
      </c>
      <c r="H268" s="3"/>
    </row>
    <row r="269" spans="1:10" ht="47.25" x14ac:dyDescent="0.2">
      <c r="A269" s="2" t="s">
        <v>368</v>
      </c>
      <c r="B269" s="30" t="s">
        <v>28</v>
      </c>
      <c r="C269" s="30" t="s">
        <v>29</v>
      </c>
      <c r="D269" s="30" t="s">
        <v>26</v>
      </c>
      <c r="E269" s="30" t="s">
        <v>375</v>
      </c>
      <c r="F269" s="30"/>
      <c r="G269" s="37">
        <f>G270</f>
        <v>5445</v>
      </c>
      <c r="H269" s="3"/>
    </row>
    <row r="270" spans="1:10" ht="34.5" customHeight="1" x14ac:dyDescent="0.2">
      <c r="A270" s="2" t="s">
        <v>119</v>
      </c>
      <c r="B270" s="30" t="s">
        <v>28</v>
      </c>
      <c r="C270" s="30" t="s">
        <v>29</v>
      </c>
      <c r="D270" s="30" t="s">
        <v>26</v>
      </c>
      <c r="E270" s="30" t="s">
        <v>375</v>
      </c>
      <c r="F270" s="30" t="s">
        <v>118</v>
      </c>
      <c r="G270" s="37">
        <f>G271</f>
        <v>5445</v>
      </c>
      <c r="H270" s="3"/>
    </row>
    <row r="271" spans="1:10" ht="17.25" customHeight="1" x14ac:dyDescent="0.2">
      <c r="A271" s="2" t="s">
        <v>67</v>
      </c>
      <c r="B271" s="30" t="s">
        <v>28</v>
      </c>
      <c r="C271" s="30" t="s">
        <v>29</v>
      </c>
      <c r="D271" s="30" t="s">
        <v>26</v>
      </c>
      <c r="E271" s="30" t="s">
        <v>375</v>
      </c>
      <c r="F271" s="30" t="s">
        <v>66</v>
      </c>
      <c r="G271" s="37">
        <v>5445</v>
      </c>
      <c r="H271" s="3"/>
    </row>
    <row r="272" spans="1:10" ht="64.5" customHeight="1" x14ac:dyDescent="0.2">
      <c r="A272" s="2" t="s">
        <v>279</v>
      </c>
      <c r="B272" s="30" t="s">
        <v>28</v>
      </c>
      <c r="C272" s="30" t="s">
        <v>29</v>
      </c>
      <c r="D272" s="30" t="s">
        <v>26</v>
      </c>
      <c r="E272" s="30" t="s">
        <v>280</v>
      </c>
      <c r="F272" s="30"/>
      <c r="G272" s="37">
        <f>G273</f>
        <v>12306</v>
      </c>
      <c r="H272" s="3"/>
    </row>
    <row r="273" spans="1:8" ht="33" customHeight="1" x14ac:dyDescent="0.2">
      <c r="A273" s="2" t="s">
        <v>119</v>
      </c>
      <c r="B273" s="30" t="s">
        <v>28</v>
      </c>
      <c r="C273" s="30" t="s">
        <v>29</v>
      </c>
      <c r="D273" s="30" t="s">
        <v>26</v>
      </c>
      <c r="E273" s="30" t="s">
        <v>280</v>
      </c>
      <c r="F273" s="30" t="s">
        <v>118</v>
      </c>
      <c r="G273" s="37">
        <f>G274</f>
        <v>12306</v>
      </c>
      <c r="H273" s="3"/>
    </row>
    <row r="274" spans="1:8" ht="18.75" customHeight="1" x14ac:dyDescent="0.2">
      <c r="A274" s="2" t="s">
        <v>67</v>
      </c>
      <c r="B274" s="30" t="s">
        <v>28</v>
      </c>
      <c r="C274" s="30" t="s">
        <v>29</v>
      </c>
      <c r="D274" s="30" t="s">
        <v>26</v>
      </c>
      <c r="E274" s="30" t="s">
        <v>280</v>
      </c>
      <c r="F274" s="30" t="s">
        <v>66</v>
      </c>
      <c r="G274" s="37">
        <v>12306</v>
      </c>
      <c r="H274" s="3"/>
    </row>
    <row r="275" spans="1:8" ht="31.5" x14ac:dyDescent="0.2">
      <c r="A275" s="2" t="s">
        <v>309</v>
      </c>
      <c r="B275" s="30" t="s">
        <v>28</v>
      </c>
      <c r="C275" s="30" t="s">
        <v>29</v>
      </c>
      <c r="D275" s="30" t="s">
        <v>26</v>
      </c>
      <c r="E275" s="30" t="s">
        <v>308</v>
      </c>
      <c r="F275" s="30"/>
      <c r="G275" s="37">
        <f>G276</f>
        <v>26158</v>
      </c>
      <c r="H275" s="3"/>
    </row>
    <row r="276" spans="1:8" ht="33" customHeight="1" x14ac:dyDescent="0.2">
      <c r="A276" s="2" t="s">
        <v>119</v>
      </c>
      <c r="B276" s="30" t="s">
        <v>28</v>
      </c>
      <c r="C276" s="30" t="s">
        <v>29</v>
      </c>
      <c r="D276" s="30" t="s">
        <v>26</v>
      </c>
      <c r="E276" s="30" t="s">
        <v>308</v>
      </c>
      <c r="F276" s="30" t="s">
        <v>118</v>
      </c>
      <c r="G276" s="37">
        <f>G277</f>
        <v>26158</v>
      </c>
      <c r="H276" s="3"/>
    </row>
    <row r="277" spans="1:8" ht="18.75" customHeight="1" x14ac:dyDescent="0.2">
      <c r="A277" s="2" t="s">
        <v>67</v>
      </c>
      <c r="B277" s="30" t="s">
        <v>28</v>
      </c>
      <c r="C277" s="30" t="s">
        <v>29</v>
      </c>
      <c r="D277" s="30" t="s">
        <v>26</v>
      </c>
      <c r="E277" s="30" t="s">
        <v>308</v>
      </c>
      <c r="F277" s="30" t="s">
        <v>66</v>
      </c>
      <c r="G277" s="37">
        <v>26158</v>
      </c>
      <c r="H277" s="3"/>
    </row>
    <row r="278" spans="1:8" ht="78" customHeight="1" x14ac:dyDescent="0.2">
      <c r="A278" s="2" t="s">
        <v>304</v>
      </c>
      <c r="B278" s="30" t="s">
        <v>28</v>
      </c>
      <c r="C278" s="30" t="s">
        <v>29</v>
      </c>
      <c r="D278" s="30" t="s">
        <v>26</v>
      </c>
      <c r="E278" s="30" t="s">
        <v>249</v>
      </c>
      <c r="F278" s="30"/>
      <c r="G278" s="37">
        <f>G279</f>
        <v>138049.29999999999</v>
      </c>
      <c r="H278" s="3"/>
    </row>
    <row r="279" spans="1:8" ht="33.75" customHeight="1" x14ac:dyDescent="0.2">
      <c r="A279" s="2" t="s">
        <v>119</v>
      </c>
      <c r="B279" s="30" t="s">
        <v>28</v>
      </c>
      <c r="C279" s="30" t="s">
        <v>29</v>
      </c>
      <c r="D279" s="30" t="s">
        <v>26</v>
      </c>
      <c r="E279" s="30" t="s">
        <v>249</v>
      </c>
      <c r="F279" s="30" t="s">
        <v>118</v>
      </c>
      <c r="G279" s="37">
        <f>G280</f>
        <v>138049.29999999999</v>
      </c>
      <c r="H279" s="3"/>
    </row>
    <row r="280" spans="1:8" ht="16.5" customHeight="1" x14ac:dyDescent="0.2">
      <c r="A280" s="2" t="s">
        <v>67</v>
      </c>
      <c r="B280" s="30" t="s">
        <v>28</v>
      </c>
      <c r="C280" s="30" t="s">
        <v>29</v>
      </c>
      <c r="D280" s="30" t="s">
        <v>26</v>
      </c>
      <c r="E280" s="30" t="s">
        <v>249</v>
      </c>
      <c r="F280" s="30" t="s">
        <v>66</v>
      </c>
      <c r="G280" s="37">
        <v>138049.29999999999</v>
      </c>
      <c r="H280" s="3"/>
    </row>
    <row r="281" spans="1:8" ht="31.5" customHeight="1" x14ac:dyDescent="0.2">
      <c r="A281" s="2" t="s">
        <v>387</v>
      </c>
      <c r="B281" s="30" t="s">
        <v>28</v>
      </c>
      <c r="C281" s="30" t="s">
        <v>29</v>
      </c>
      <c r="D281" s="30" t="s">
        <v>26</v>
      </c>
      <c r="E281" s="30" t="s">
        <v>312</v>
      </c>
      <c r="F281" s="30"/>
      <c r="G281" s="37">
        <f>G285+G288+G282</f>
        <v>83519.399999999994</v>
      </c>
      <c r="H281" s="3"/>
    </row>
    <row r="282" spans="1:8" ht="111" customHeight="1" x14ac:dyDescent="0.2">
      <c r="A282" s="2" t="s">
        <v>324</v>
      </c>
      <c r="B282" s="30" t="s">
        <v>28</v>
      </c>
      <c r="C282" s="30" t="s">
        <v>29</v>
      </c>
      <c r="D282" s="30" t="s">
        <v>26</v>
      </c>
      <c r="E282" s="30" t="s">
        <v>323</v>
      </c>
      <c r="F282" s="30"/>
      <c r="G282" s="37">
        <f>G283</f>
        <v>2277</v>
      </c>
      <c r="H282" s="3"/>
    </row>
    <row r="283" spans="1:8" ht="32.25" customHeight="1" x14ac:dyDescent="0.2">
      <c r="A283" s="2" t="s">
        <v>119</v>
      </c>
      <c r="B283" s="30" t="s">
        <v>28</v>
      </c>
      <c r="C283" s="30" t="s">
        <v>29</v>
      </c>
      <c r="D283" s="30" t="s">
        <v>26</v>
      </c>
      <c r="E283" s="30" t="s">
        <v>323</v>
      </c>
      <c r="F283" s="30" t="s">
        <v>118</v>
      </c>
      <c r="G283" s="37">
        <f>G284</f>
        <v>2277</v>
      </c>
      <c r="H283" s="3"/>
    </row>
    <row r="284" spans="1:8" ht="18" customHeight="1" x14ac:dyDescent="0.2">
      <c r="A284" s="2" t="s">
        <v>67</v>
      </c>
      <c r="B284" s="30" t="s">
        <v>28</v>
      </c>
      <c r="C284" s="30" t="s">
        <v>29</v>
      </c>
      <c r="D284" s="30" t="s">
        <v>26</v>
      </c>
      <c r="E284" s="30" t="s">
        <v>323</v>
      </c>
      <c r="F284" s="30" t="s">
        <v>66</v>
      </c>
      <c r="G284" s="37">
        <v>2277</v>
      </c>
      <c r="H284" s="3"/>
    </row>
    <row r="285" spans="1:8" ht="94.5" customHeight="1" x14ac:dyDescent="0.2">
      <c r="A285" s="2" t="s">
        <v>374</v>
      </c>
      <c r="B285" s="30" t="s">
        <v>28</v>
      </c>
      <c r="C285" s="30" t="s">
        <v>29</v>
      </c>
      <c r="D285" s="30" t="s">
        <v>26</v>
      </c>
      <c r="E285" s="30" t="s">
        <v>373</v>
      </c>
      <c r="F285" s="30"/>
      <c r="G285" s="37">
        <f>G286</f>
        <v>4612.3999999999996</v>
      </c>
      <c r="H285" s="3"/>
    </row>
    <row r="286" spans="1:8" ht="32.25" customHeight="1" x14ac:dyDescent="0.2">
      <c r="A286" s="2" t="s">
        <v>119</v>
      </c>
      <c r="B286" s="30" t="s">
        <v>28</v>
      </c>
      <c r="C286" s="30" t="s">
        <v>29</v>
      </c>
      <c r="D286" s="30" t="s">
        <v>26</v>
      </c>
      <c r="E286" s="30" t="s">
        <v>373</v>
      </c>
      <c r="F286" s="30" t="s">
        <v>118</v>
      </c>
      <c r="G286" s="37">
        <f>G287</f>
        <v>4612.3999999999996</v>
      </c>
      <c r="H286" s="3"/>
    </row>
    <row r="287" spans="1:8" ht="19.5" customHeight="1" x14ac:dyDescent="0.2">
      <c r="A287" s="2" t="s">
        <v>67</v>
      </c>
      <c r="B287" s="30" t="s">
        <v>28</v>
      </c>
      <c r="C287" s="30" t="s">
        <v>29</v>
      </c>
      <c r="D287" s="30" t="s">
        <v>26</v>
      </c>
      <c r="E287" s="30" t="s">
        <v>373</v>
      </c>
      <c r="F287" s="30" t="s">
        <v>66</v>
      </c>
      <c r="G287" s="37">
        <v>4612.3999999999996</v>
      </c>
      <c r="H287" s="3"/>
    </row>
    <row r="288" spans="1:8" ht="141.75" customHeight="1" x14ac:dyDescent="0.2">
      <c r="A288" s="2" t="s">
        <v>288</v>
      </c>
      <c r="B288" s="30" t="s">
        <v>28</v>
      </c>
      <c r="C288" s="30" t="s">
        <v>29</v>
      </c>
      <c r="D288" s="30" t="s">
        <v>26</v>
      </c>
      <c r="E288" s="30" t="s">
        <v>311</v>
      </c>
      <c r="F288" s="30"/>
      <c r="G288" s="37">
        <f>G289</f>
        <v>76630</v>
      </c>
      <c r="H288" s="3"/>
    </row>
    <row r="289" spans="1:8" ht="33" customHeight="1" x14ac:dyDescent="0.2">
      <c r="A289" s="2" t="s">
        <v>119</v>
      </c>
      <c r="B289" s="30" t="s">
        <v>28</v>
      </c>
      <c r="C289" s="30" t="s">
        <v>29</v>
      </c>
      <c r="D289" s="30" t="s">
        <v>26</v>
      </c>
      <c r="E289" s="30" t="s">
        <v>311</v>
      </c>
      <c r="F289" s="30" t="s">
        <v>118</v>
      </c>
      <c r="G289" s="37">
        <f>G290</f>
        <v>76630</v>
      </c>
      <c r="H289" s="3"/>
    </row>
    <row r="290" spans="1:8" ht="15.75" customHeight="1" x14ac:dyDescent="0.2">
      <c r="A290" s="2" t="s">
        <v>67</v>
      </c>
      <c r="B290" s="30" t="s">
        <v>28</v>
      </c>
      <c r="C290" s="30" t="s">
        <v>29</v>
      </c>
      <c r="D290" s="30" t="s">
        <v>26</v>
      </c>
      <c r="E290" s="30" t="s">
        <v>311</v>
      </c>
      <c r="F290" s="30" t="s">
        <v>66</v>
      </c>
      <c r="G290" s="37">
        <v>76630</v>
      </c>
      <c r="H290" s="3"/>
    </row>
    <row r="291" spans="1:8" ht="35.25" customHeight="1" x14ac:dyDescent="0.2">
      <c r="A291" s="2" t="s">
        <v>334</v>
      </c>
      <c r="B291" s="30" t="s">
        <v>28</v>
      </c>
      <c r="C291" s="30" t="s">
        <v>29</v>
      </c>
      <c r="D291" s="30" t="s">
        <v>26</v>
      </c>
      <c r="E291" s="39" t="s">
        <v>254</v>
      </c>
      <c r="F291" s="30"/>
      <c r="G291" s="37">
        <f>G292</f>
        <v>65</v>
      </c>
      <c r="H291" s="3"/>
    </row>
    <row r="292" spans="1:8" ht="31.5" x14ac:dyDescent="0.2">
      <c r="A292" s="2" t="s">
        <v>120</v>
      </c>
      <c r="B292" s="30" t="s">
        <v>28</v>
      </c>
      <c r="C292" s="30" t="s">
        <v>29</v>
      </c>
      <c r="D292" s="30" t="s">
        <v>26</v>
      </c>
      <c r="E292" s="39" t="s">
        <v>255</v>
      </c>
      <c r="F292" s="30"/>
      <c r="G292" s="37">
        <f>G293</f>
        <v>65</v>
      </c>
      <c r="H292" s="3"/>
    </row>
    <row r="293" spans="1:8" ht="33.75" customHeight="1" x14ac:dyDescent="0.2">
      <c r="A293" s="2" t="s">
        <v>119</v>
      </c>
      <c r="B293" s="30" t="s">
        <v>28</v>
      </c>
      <c r="C293" s="30" t="s">
        <v>29</v>
      </c>
      <c r="D293" s="30" t="s">
        <v>26</v>
      </c>
      <c r="E293" s="39" t="s">
        <v>255</v>
      </c>
      <c r="F293" s="30" t="s">
        <v>118</v>
      </c>
      <c r="G293" s="37">
        <f>G294</f>
        <v>65</v>
      </c>
      <c r="H293" s="3"/>
    </row>
    <row r="294" spans="1:8" ht="17.25" customHeight="1" x14ac:dyDescent="0.2">
      <c r="A294" s="2" t="s">
        <v>67</v>
      </c>
      <c r="B294" s="30" t="s">
        <v>28</v>
      </c>
      <c r="C294" s="30" t="s">
        <v>29</v>
      </c>
      <c r="D294" s="30" t="s">
        <v>26</v>
      </c>
      <c r="E294" s="39" t="s">
        <v>255</v>
      </c>
      <c r="F294" s="30" t="s">
        <v>66</v>
      </c>
      <c r="G294" s="37">
        <v>65</v>
      </c>
      <c r="H294" s="3"/>
    </row>
    <row r="295" spans="1:8" ht="16.5" customHeight="1" x14ac:dyDescent="0.2">
      <c r="A295" s="2" t="s">
        <v>199</v>
      </c>
      <c r="B295" s="30" t="s">
        <v>28</v>
      </c>
      <c r="C295" s="30" t="s">
        <v>29</v>
      </c>
      <c r="D295" s="30" t="s">
        <v>32</v>
      </c>
      <c r="E295" s="30"/>
      <c r="F295" s="30"/>
      <c r="G295" s="37">
        <f>G296</f>
        <v>194628</v>
      </c>
      <c r="H295" s="3"/>
    </row>
    <row r="296" spans="1:8" ht="31.5" x14ac:dyDescent="0.2">
      <c r="A296" s="2" t="s">
        <v>341</v>
      </c>
      <c r="B296" s="30" t="s">
        <v>28</v>
      </c>
      <c r="C296" s="30" t="s">
        <v>29</v>
      </c>
      <c r="D296" s="30" t="s">
        <v>32</v>
      </c>
      <c r="E296" s="30" t="s">
        <v>131</v>
      </c>
      <c r="F296" s="30"/>
      <c r="G296" s="37">
        <f>G297+G300</f>
        <v>194628</v>
      </c>
      <c r="H296" s="3"/>
    </row>
    <row r="297" spans="1:8" ht="31.5" x14ac:dyDescent="0.2">
      <c r="A297" s="2" t="s">
        <v>120</v>
      </c>
      <c r="B297" s="30" t="s">
        <v>28</v>
      </c>
      <c r="C297" s="30" t="s">
        <v>29</v>
      </c>
      <c r="D297" s="30" t="s">
        <v>32</v>
      </c>
      <c r="E297" s="30" t="s">
        <v>132</v>
      </c>
      <c r="F297" s="30"/>
      <c r="G297" s="37">
        <f>G298</f>
        <v>157728</v>
      </c>
      <c r="H297" s="3"/>
    </row>
    <row r="298" spans="1:8" ht="33.75" customHeight="1" x14ac:dyDescent="0.2">
      <c r="A298" s="2" t="s">
        <v>119</v>
      </c>
      <c r="B298" s="30" t="s">
        <v>28</v>
      </c>
      <c r="C298" s="30" t="s">
        <v>29</v>
      </c>
      <c r="D298" s="30" t="s">
        <v>32</v>
      </c>
      <c r="E298" s="30" t="s">
        <v>132</v>
      </c>
      <c r="F298" s="30" t="s">
        <v>118</v>
      </c>
      <c r="G298" s="37">
        <f>G299</f>
        <v>157728</v>
      </c>
      <c r="H298" s="3"/>
    </row>
    <row r="299" spans="1:8" ht="17.25" customHeight="1" x14ac:dyDescent="0.2">
      <c r="A299" s="2" t="s">
        <v>67</v>
      </c>
      <c r="B299" s="30" t="s">
        <v>28</v>
      </c>
      <c r="C299" s="30" t="s">
        <v>29</v>
      </c>
      <c r="D299" s="30" t="s">
        <v>32</v>
      </c>
      <c r="E299" s="30" t="s">
        <v>132</v>
      </c>
      <c r="F299" s="30" t="s">
        <v>66</v>
      </c>
      <c r="G299" s="37">
        <v>157728</v>
      </c>
      <c r="H299" s="3"/>
    </row>
    <row r="300" spans="1:8" ht="47.25" x14ac:dyDescent="0.2">
      <c r="A300" s="35" t="s">
        <v>238</v>
      </c>
      <c r="B300" s="30" t="s">
        <v>28</v>
      </c>
      <c r="C300" s="30" t="s">
        <v>29</v>
      </c>
      <c r="D300" s="30" t="s">
        <v>32</v>
      </c>
      <c r="E300" s="39" t="s">
        <v>212</v>
      </c>
      <c r="F300" s="31"/>
      <c r="G300" s="37">
        <f>G301</f>
        <v>36900</v>
      </c>
      <c r="H300" s="3"/>
    </row>
    <row r="301" spans="1:8" ht="33" customHeight="1" x14ac:dyDescent="0.2">
      <c r="A301" s="2" t="s">
        <v>119</v>
      </c>
      <c r="B301" s="30" t="s">
        <v>28</v>
      </c>
      <c r="C301" s="30" t="s">
        <v>29</v>
      </c>
      <c r="D301" s="30" t="s">
        <v>32</v>
      </c>
      <c r="E301" s="39" t="s">
        <v>212</v>
      </c>
      <c r="F301" s="30" t="s">
        <v>118</v>
      </c>
      <c r="G301" s="37">
        <f>G302</f>
        <v>36900</v>
      </c>
      <c r="H301" s="3"/>
    </row>
    <row r="302" spans="1:8" ht="17.25" customHeight="1" x14ac:dyDescent="0.2">
      <c r="A302" s="2" t="s">
        <v>67</v>
      </c>
      <c r="B302" s="30" t="s">
        <v>28</v>
      </c>
      <c r="C302" s="30" t="s">
        <v>29</v>
      </c>
      <c r="D302" s="30" t="s">
        <v>32</v>
      </c>
      <c r="E302" s="39" t="s">
        <v>212</v>
      </c>
      <c r="F302" s="30" t="s">
        <v>66</v>
      </c>
      <c r="G302" s="37">
        <v>36900</v>
      </c>
      <c r="H302" s="3"/>
    </row>
    <row r="303" spans="1:8" ht="15.75" x14ac:dyDescent="0.2">
      <c r="A303" s="2" t="s">
        <v>13</v>
      </c>
      <c r="B303" s="30" t="s">
        <v>28</v>
      </c>
      <c r="C303" s="30" t="s">
        <v>29</v>
      </c>
      <c r="D303" s="30" t="s">
        <v>23</v>
      </c>
      <c r="E303" s="30"/>
      <c r="F303" s="30"/>
      <c r="G303" s="37">
        <f>G325+G304+G331</f>
        <v>170730</v>
      </c>
      <c r="H303" s="3"/>
    </row>
    <row r="304" spans="1:8" ht="31.5" x14ac:dyDescent="0.2">
      <c r="A304" s="2" t="s">
        <v>341</v>
      </c>
      <c r="B304" s="30" t="s">
        <v>28</v>
      </c>
      <c r="C304" s="30" t="s">
        <v>29</v>
      </c>
      <c r="D304" s="30" t="s">
        <v>23</v>
      </c>
      <c r="E304" s="30" t="s">
        <v>131</v>
      </c>
      <c r="F304" s="30"/>
      <c r="G304" s="37">
        <f>G305+G316+G319+G322</f>
        <v>158414</v>
      </c>
      <c r="H304" s="3"/>
    </row>
    <row r="305" spans="1:10" ht="31.5" x14ac:dyDescent="0.2">
      <c r="A305" s="2" t="s">
        <v>120</v>
      </c>
      <c r="B305" s="30" t="s">
        <v>28</v>
      </c>
      <c r="C305" s="30" t="s">
        <v>29</v>
      </c>
      <c r="D305" s="30" t="s">
        <v>23</v>
      </c>
      <c r="E305" s="30" t="s">
        <v>132</v>
      </c>
      <c r="F305" s="30"/>
      <c r="G305" s="37">
        <f>G306+G308+G314+G310+G312</f>
        <v>72219</v>
      </c>
      <c r="H305" s="3"/>
    </row>
    <row r="306" spans="1:10" ht="78.75" x14ac:dyDescent="0.2">
      <c r="A306" s="2" t="s">
        <v>94</v>
      </c>
      <c r="B306" s="30" t="s">
        <v>28</v>
      </c>
      <c r="C306" s="30" t="s">
        <v>29</v>
      </c>
      <c r="D306" s="30" t="s">
        <v>23</v>
      </c>
      <c r="E306" s="30" t="s">
        <v>132</v>
      </c>
      <c r="F306" s="30" t="s">
        <v>63</v>
      </c>
      <c r="G306" s="37">
        <f>G307</f>
        <v>52104.5</v>
      </c>
      <c r="H306" s="3"/>
    </row>
    <row r="307" spans="1:10" ht="34.5" customHeight="1" x14ac:dyDescent="0.2">
      <c r="A307" s="2" t="s">
        <v>103</v>
      </c>
      <c r="B307" s="30" t="s">
        <v>28</v>
      </c>
      <c r="C307" s="30" t="s">
        <v>29</v>
      </c>
      <c r="D307" s="30" t="s">
        <v>23</v>
      </c>
      <c r="E307" s="30" t="s">
        <v>132</v>
      </c>
      <c r="F307" s="30" t="s">
        <v>102</v>
      </c>
      <c r="G307" s="37">
        <v>52104.5</v>
      </c>
      <c r="H307" s="3"/>
      <c r="J307" s="9"/>
    </row>
    <row r="308" spans="1:10" ht="31.5" x14ac:dyDescent="0.2">
      <c r="A308" s="2" t="s">
        <v>156</v>
      </c>
      <c r="B308" s="30" t="s">
        <v>28</v>
      </c>
      <c r="C308" s="30" t="s">
        <v>29</v>
      </c>
      <c r="D308" s="30" t="s">
        <v>23</v>
      </c>
      <c r="E308" s="30" t="s">
        <v>132</v>
      </c>
      <c r="F308" s="30" t="s">
        <v>105</v>
      </c>
      <c r="G308" s="37">
        <f>G309</f>
        <v>7878</v>
      </c>
      <c r="H308" s="3"/>
    </row>
    <row r="309" spans="1:10" ht="33.75" customHeight="1" x14ac:dyDescent="0.2">
      <c r="A309" s="2" t="s">
        <v>107</v>
      </c>
      <c r="B309" s="30" t="s">
        <v>28</v>
      </c>
      <c r="C309" s="30" t="s">
        <v>29</v>
      </c>
      <c r="D309" s="30" t="s">
        <v>23</v>
      </c>
      <c r="E309" s="30" t="s">
        <v>132</v>
      </c>
      <c r="F309" s="30" t="s">
        <v>106</v>
      </c>
      <c r="G309" s="37">
        <v>7878</v>
      </c>
      <c r="H309" s="3"/>
      <c r="J309" s="9"/>
    </row>
    <row r="310" spans="1:10" ht="18" customHeight="1" x14ac:dyDescent="0.2">
      <c r="A310" s="2" t="s">
        <v>65</v>
      </c>
      <c r="B310" s="30" t="s">
        <v>28</v>
      </c>
      <c r="C310" s="30" t="s">
        <v>29</v>
      </c>
      <c r="D310" s="30" t="s">
        <v>23</v>
      </c>
      <c r="E310" s="30" t="s">
        <v>132</v>
      </c>
      <c r="F310" s="30" t="s">
        <v>64</v>
      </c>
      <c r="G310" s="37">
        <f>G311</f>
        <v>50</v>
      </c>
      <c r="H310" s="3"/>
    </row>
    <row r="311" spans="1:10" ht="17.25" customHeight="1" x14ac:dyDescent="0.2">
      <c r="A311" s="2" t="s">
        <v>203</v>
      </c>
      <c r="B311" s="30" t="s">
        <v>28</v>
      </c>
      <c r="C311" s="30" t="s">
        <v>29</v>
      </c>
      <c r="D311" s="30" t="s">
        <v>23</v>
      </c>
      <c r="E311" s="30" t="s">
        <v>132</v>
      </c>
      <c r="F311" s="30" t="s">
        <v>202</v>
      </c>
      <c r="G311" s="37">
        <v>50</v>
      </c>
      <c r="H311" s="3"/>
    </row>
    <row r="312" spans="1:10" ht="32.25" customHeight="1" x14ac:dyDescent="0.2">
      <c r="A312" s="2" t="s">
        <v>119</v>
      </c>
      <c r="B312" s="30" t="s">
        <v>28</v>
      </c>
      <c r="C312" s="30" t="s">
        <v>29</v>
      </c>
      <c r="D312" s="30" t="s">
        <v>23</v>
      </c>
      <c r="E312" s="30" t="s">
        <v>132</v>
      </c>
      <c r="F312" s="30" t="s">
        <v>118</v>
      </c>
      <c r="G312" s="37">
        <f>G313</f>
        <v>12173</v>
      </c>
      <c r="H312" s="3"/>
    </row>
    <row r="313" spans="1:10" ht="16.5" customHeight="1" x14ac:dyDescent="0.2">
      <c r="A313" s="2" t="s">
        <v>67</v>
      </c>
      <c r="B313" s="30" t="s">
        <v>28</v>
      </c>
      <c r="C313" s="30" t="s">
        <v>29</v>
      </c>
      <c r="D313" s="30" t="s">
        <v>23</v>
      </c>
      <c r="E313" s="30" t="s">
        <v>132</v>
      </c>
      <c r="F313" s="30" t="s">
        <v>66</v>
      </c>
      <c r="G313" s="37">
        <v>12173</v>
      </c>
      <c r="H313" s="3"/>
      <c r="J313" s="9"/>
    </row>
    <row r="314" spans="1:10" ht="18" customHeight="1" x14ac:dyDescent="0.2">
      <c r="A314" s="2" t="s">
        <v>112</v>
      </c>
      <c r="B314" s="30" t="s">
        <v>28</v>
      </c>
      <c r="C314" s="30" t="s">
        <v>29</v>
      </c>
      <c r="D314" s="30" t="s">
        <v>23</v>
      </c>
      <c r="E314" s="30" t="s">
        <v>132</v>
      </c>
      <c r="F314" s="30" t="s">
        <v>111</v>
      </c>
      <c r="G314" s="37">
        <f>G315</f>
        <v>13.5</v>
      </c>
      <c r="H314" s="3"/>
    </row>
    <row r="315" spans="1:10" ht="16.5" customHeight="1" x14ac:dyDescent="0.2">
      <c r="A315" s="2" t="s">
        <v>88</v>
      </c>
      <c r="B315" s="30" t="s">
        <v>28</v>
      </c>
      <c r="C315" s="30" t="s">
        <v>29</v>
      </c>
      <c r="D315" s="30" t="s">
        <v>23</v>
      </c>
      <c r="E315" s="30" t="s">
        <v>132</v>
      </c>
      <c r="F315" s="30" t="s">
        <v>89</v>
      </c>
      <c r="G315" s="37">
        <v>13.5</v>
      </c>
      <c r="H315" s="3"/>
    </row>
    <row r="316" spans="1:10" ht="47.25" x14ac:dyDescent="0.2">
      <c r="A316" s="35" t="s">
        <v>238</v>
      </c>
      <c r="B316" s="30" t="s">
        <v>28</v>
      </c>
      <c r="C316" s="30" t="s">
        <v>29</v>
      </c>
      <c r="D316" s="30" t="s">
        <v>23</v>
      </c>
      <c r="E316" s="39" t="s">
        <v>212</v>
      </c>
      <c r="F316" s="31"/>
      <c r="G316" s="37">
        <f>G317</f>
        <v>31600</v>
      </c>
      <c r="H316" s="3"/>
    </row>
    <row r="317" spans="1:10" ht="78.75" x14ac:dyDescent="0.2">
      <c r="A317" s="2" t="s">
        <v>94</v>
      </c>
      <c r="B317" s="30" t="s">
        <v>28</v>
      </c>
      <c r="C317" s="30" t="s">
        <v>29</v>
      </c>
      <c r="D317" s="30" t="s">
        <v>23</v>
      </c>
      <c r="E317" s="39" t="s">
        <v>212</v>
      </c>
      <c r="F317" s="30" t="s">
        <v>63</v>
      </c>
      <c r="G317" s="37">
        <f>G318</f>
        <v>31600</v>
      </c>
      <c r="H317" s="3"/>
    </row>
    <row r="318" spans="1:10" ht="32.25" customHeight="1" x14ac:dyDescent="0.2">
      <c r="A318" s="2" t="s">
        <v>103</v>
      </c>
      <c r="B318" s="30" t="s">
        <v>28</v>
      </c>
      <c r="C318" s="30" t="s">
        <v>29</v>
      </c>
      <c r="D318" s="30" t="s">
        <v>23</v>
      </c>
      <c r="E318" s="39" t="s">
        <v>212</v>
      </c>
      <c r="F318" s="30" t="s">
        <v>102</v>
      </c>
      <c r="G318" s="37">
        <v>31600</v>
      </c>
      <c r="H318" s="3"/>
      <c r="J318" s="9"/>
    </row>
    <row r="319" spans="1:10" ht="31.5" x14ac:dyDescent="0.2">
      <c r="A319" s="2" t="s">
        <v>295</v>
      </c>
      <c r="B319" s="30" t="s">
        <v>28</v>
      </c>
      <c r="C319" s="30" t="s">
        <v>29</v>
      </c>
      <c r="D319" s="30" t="s">
        <v>23</v>
      </c>
      <c r="E319" s="30" t="s">
        <v>296</v>
      </c>
      <c r="F319" s="30"/>
      <c r="G319" s="37">
        <f>G320</f>
        <v>53095</v>
      </c>
      <c r="H319" s="3"/>
    </row>
    <row r="320" spans="1:10" ht="32.25" customHeight="1" x14ac:dyDescent="0.2">
      <c r="A320" s="2" t="s">
        <v>119</v>
      </c>
      <c r="B320" s="30" t="s">
        <v>28</v>
      </c>
      <c r="C320" s="30" t="s">
        <v>29</v>
      </c>
      <c r="D320" s="30" t="s">
        <v>23</v>
      </c>
      <c r="E320" s="30" t="s">
        <v>296</v>
      </c>
      <c r="F320" s="30" t="s">
        <v>118</v>
      </c>
      <c r="G320" s="37">
        <f>G321</f>
        <v>53095</v>
      </c>
      <c r="H320" s="3"/>
    </row>
    <row r="321" spans="1:11" ht="18" customHeight="1" x14ac:dyDescent="0.2">
      <c r="A321" s="2" t="s">
        <v>67</v>
      </c>
      <c r="B321" s="30" t="s">
        <v>28</v>
      </c>
      <c r="C321" s="30" t="s">
        <v>29</v>
      </c>
      <c r="D321" s="30" t="s">
        <v>23</v>
      </c>
      <c r="E321" s="30" t="s">
        <v>296</v>
      </c>
      <c r="F321" s="30" t="s">
        <v>66</v>
      </c>
      <c r="G321" s="37">
        <v>53095</v>
      </c>
      <c r="H321" s="3"/>
      <c r="J321" s="9"/>
      <c r="K321" s="9"/>
    </row>
    <row r="322" spans="1:11" ht="78.75" x14ac:dyDescent="0.2">
      <c r="A322" s="2" t="s">
        <v>293</v>
      </c>
      <c r="B322" s="30" t="s">
        <v>28</v>
      </c>
      <c r="C322" s="30" t="s">
        <v>29</v>
      </c>
      <c r="D322" s="30" t="s">
        <v>23</v>
      </c>
      <c r="E322" s="30" t="s">
        <v>292</v>
      </c>
      <c r="F322" s="30"/>
      <c r="G322" s="37">
        <f>G323</f>
        <v>1500</v>
      </c>
      <c r="H322" s="3"/>
    </row>
    <row r="323" spans="1:11" ht="35.25" customHeight="1" x14ac:dyDescent="0.2">
      <c r="A323" s="2" t="s">
        <v>119</v>
      </c>
      <c r="B323" s="30" t="s">
        <v>28</v>
      </c>
      <c r="C323" s="30" t="s">
        <v>29</v>
      </c>
      <c r="D323" s="30" t="s">
        <v>23</v>
      </c>
      <c r="E323" s="30" t="s">
        <v>292</v>
      </c>
      <c r="F323" s="30" t="s">
        <v>118</v>
      </c>
      <c r="G323" s="37">
        <f>G324</f>
        <v>1500</v>
      </c>
      <c r="H323" s="3"/>
    </row>
    <row r="324" spans="1:11" ht="18" customHeight="1" x14ac:dyDescent="0.2">
      <c r="A324" s="2" t="s">
        <v>67</v>
      </c>
      <c r="B324" s="30" t="s">
        <v>28</v>
      </c>
      <c r="C324" s="30" t="s">
        <v>29</v>
      </c>
      <c r="D324" s="30" t="s">
        <v>23</v>
      </c>
      <c r="E324" s="30" t="s">
        <v>292</v>
      </c>
      <c r="F324" s="30" t="s">
        <v>66</v>
      </c>
      <c r="G324" s="37">
        <v>1500</v>
      </c>
      <c r="H324" s="3"/>
    </row>
    <row r="325" spans="1:11" ht="31.5" x14ac:dyDescent="0.2">
      <c r="A325" s="2" t="s">
        <v>86</v>
      </c>
      <c r="B325" s="30" t="s">
        <v>28</v>
      </c>
      <c r="C325" s="30" t="s">
        <v>29</v>
      </c>
      <c r="D325" s="30" t="s">
        <v>23</v>
      </c>
      <c r="E325" s="30" t="s">
        <v>222</v>
      </c>
      <c r="F325" s="30"/>
      <c r="G325" s="37">
        <f>G326</f>
        <v>12196</v>
      </c>
      <c r="H325" s="3"/>
    </row>
    <row r="326" spans="1:11" ht="31.5" x14ac:dyDescent="0.2">
      <c r="A326" s="2" t="s">
        <v>87</v>
      </c>
      <c r="B326" s="30" t="s">
        <v>28</v>
      </c>
      <c r="C326" s="30" t="s">
        <v>29</v>
      </c>
      <c r="D326" s="30" t="s">
        <v>23</v>
      </c>
      <c r="E326" s="30" t="s">
        <v>223</v>
      </c>
      <c r="F326" s="30"/>
      <c r="G326" s="37">
        <f>G327+G329</f>
        <v>12196</v>
      </c>
      <c r="H326" s="3"/>
    </row>
    <row r="327" spans="1:11" ht="78.75" x14ac:dyDescent="0.2">
      <c r="A327" s="2" t="s">
        <v>94</v>
      </c>
      <c r="B327" s="30" t="s">
        <v>28</v>
      </c>
      <c r="C327" s="30" t="s">
        <v>29</v>
      </c>
      <c r="D327" s="30" t="s">
        <v>23</v>
      </c>
      <c r="E327" s="30" t="s">
        <v>223</v>
      </c>
      <c r="F327" s="30" t="s">
        <v>63</v>
      </c>
      <c r="G327" s="37">
        <f>G328</f>
        <v>12123.2</v>
      </c>
      <c r="H327" s="3"/>
    </row>
    <row r="328" spans="1:11" ht="33" customHeight="1" x14ac:dyDescent="0.2">
      <c r="A328" s="2" t="s">
        <v>103</v>
      </c>
      <c r="B328" s="30" t="s">
        <v>28</v>
      </c>
      <c r="C328" s="30" t="s">
        <v>29</v>
      </c>
      <c r="D328" s="30" t="s">
        <v>23</v>
      </c>
      <c r="E328" s="30" t="s">
        <v>223</v>
      </c>
      <c r="F328" s="30" t="s">
        <v>102</v>
      </c>
      <c r="G328" s="37">
        <v>12123.2</v>
      </c>
      <c r="H328" s="3"/>
    </row>
    <row r="329" spans="1:11" ht="31.5" x14ac:dyDescent="0.2">
      <c r="A329" s="2" t="s">
        <v>156</v>
      </c>
      <c r="B329" s="30" t="s">
        <v>28</v>
      </c>
      <c r="C329" s="30" t="s">
        <v>29</v>
      </c>
      <c r="D329" s="30" t="s">
        <v>23</v>
      </c>
      <c r="E329" s="30" t="s">
        <v>223</v>
      </c>
      <c r="F329" s="30" t="s">
        <v>105</v>
      </c>
      <c r="G329" s="37">
        <f>G330</f>
        <v>72.8</v>
      </c>
      <c r="H329" s="3"/>
    </row>
    <row r="330" spans="1:11" ht="33" customHeight="1" x14ac:dyDescent="0.2">
      <c r="A330" s="2" t="s">
        <v>107</v>
      </c>
      <c r="B330" s="30" t="s">
        <v>28</v>
      </c>
      <c r="C330" s="30" t="s">
        <v>29</v>
      </c>
      <c r="D330" s="30" t="s">
        <v>23</v>
      </c>
      <c r="E330" s="30" t="s">
        <v>223</v>
      </c>
      <c r="F330" s="30" t="s">
        <v>106</v>
      </c>
      <c r="G330" s="37">
        <v>72.8</v>
      </c>
      <c r="H330" s="3"/>
    </row>
    <row r="331" spans="1:11" ht="18.75" customHeight="1" x14ac:dyDescent="0.2">
      <c r="A331" s="2" t="s">
        <v>90</v>
      </c>
      <c r="B331" s="30" t="s">
        <v>28</v>
      </c>
      <c r="C331" s="30" t="s">
        <v>29</v>
      </c>
      <c r="D331" s="30" t="s">
        <v>23</v>
      </c>
      <c r="E331" s="30" t="s">
        <v>159</v>
      </c>
      <c r="F331" s="30"/>
      <c r="G331" s="37">
        <f>G332</f>
        <v>120</v>
      </c>
      <c r="H331" s="3"/>
    </row>
    <row r="332" spans="1:11" ht="18.75" customHeight="1" x14ac:dyDescent="0.2">
      <c r="A332" s="2" t="s">
        <v>268</v>
      </c>
      <c r="B332" s="30" t="s">
        <v>28</v>
      </c>
      <c r="C332" s="30" t="s">
        <v>29</v>
      </c>
      <c r="D332" s="30" t="s">
        <v>23</v>
      </c>
      <c r="E332" s="30" t="s">
        <v>269</v>
      </c>
      <c r="F332" s="30"/>
      <c r="G332" s="37">
        <f>G333</f>
        <v>120</v>
      </c>
      <c r="H332" s="3"/>
    </row>
    <row r="333" spans="1:11" ht="63.75" customHeight="1" x14ac:dyDescent="0.2">
      <c r="A333" s="2" t="s">
        <v>300</v>
      </c>
      <c r="B333" s="30" t="s">
        <v>28</v>
      </c>
      <c r="C333" s="30" t="s">
        <v>29</v>
      </c>
      <c r="D333" s="30" t="s">
        <v>23</v>
      </c>
      <c r="E333" s="30" t="s">
        <v>272</v>
      </c>
      <c r="F333" s="30"/>
      <c r="G333" s="37">
        <f>G334</f>
        <v>120</v>
      </c>
      <c r="H333" s="3"/>
    </row>
    <row r="334" spans="1:11" ht="16.5" customHeight="1" x14ac:dyDescent="0.2">
      <c r="A334" s="2" t="s">
        <v>65</v>
      </c>
      <c r="B334" s="30" t="s">
        <v>28</v>
      </c>
      <c r="C334" s="30" t="s">
        <v>29</v>
      </c>
      <c r="D334" s="30" t="s">
        <v>23</v>
      </c>
      <c r="E334" s="30" t="s">
        <v>272</v>
      </c>
      <c r="F334" s="30" t="s">
        <v>64</v>
      </c>
      <c r="G334" s="37">
        <f>G335</f>
        <v>120</v>
      </c>
      <c r="H334" s="3"/>
    </row>
    <row r="335" spans="1:11" ht="30.75" customHeight="1" x14ac:dyDescent="0.2">
      <c r="A335" s="2" t="s">
        <v>125</v>
      </c>
      <c r="B335" s="30" t="s">
        <v>28</v>
      </c>
      <c r="C335" s="30" t="s">
        <v>29</v>
      </c>
      <c r="D335" s="30" t="s">
        <v>23</v>
      </c>
      <c r="E335" s="30" t="s">
        <v>272</v>
      </c>
      <c r="F335" s="30" t="s">
        <v>109</v>
      </c>
      <c r="G335" s="37">
        <v>120</v>
      </c>
      <c r="H335" s="3"/>
    </row>
    <row r="336" spans="1:11" ht="15" customHeight="1" x14ac:dyDescent="0.2">
      <c r="A336" s="2" t="s">
        <v>15</v>
      </c>
      <c r="B336" s="30" t="s">
        <v>28</v>
      </c>
      <c r="C336" s="30">
        <v>10</v>
      </c>
      <c r="D336" s="30"/>
      <c r="E336" s="30"/>
      <c r="F336" s="30"/>
      <c r="G336" s="37">
        <f>G337+G360+G352</f>
        <v>70017.600000000006</v>
      </c>
      <c r="H336" s="3"/>
    </row>
    <row r="337" spans="1:8" ht="16.5" customHeight="1" x14ac:dyDescent="0.2">
      <c r="A337" s="2" t="s">
        <v>19</v>
      </c>
      <c r="B337" s="30" t="s">
        <v>28</v>
      </c>
      <c r="C337" s="30" t="s">
        <v>31</v>
      </c>
      <c r="D337" s="30" t="s">
        <v>32</v>
      </c>
      <c r="E337" s="30"/>
      <c r="F337" s="30"/>
      <c r="G337" s="37">
        <f>G342+G338</f>
        <v>43914.6</v>
      </c>
      <c r="H337" s="3"/>
    </row>
    <row r="338" spans="1:8" ht="31.5" x14ac:dyDescent="0.2">
      <c r="A338" s="2" t="s">
        <v>341</v>
      </c>
      <c r="B338" s="30" t="s">
        <v>28</v>
      </c>
      <c r="C338" s="30" t="s">
        <v>31</v>
      </c>
      <c r="D338" s="30" t="s">
        <v>32</v>
      </c>
      <c r="E338" s="30" t="s">
        <v>131</v>
      </c>
      <c r="F338" s="30"/>
      <c r="G338" s="37">
        <f>G339</f>
        <v>4301</v>
      </c>
      <c r="H338" s="3"/>
    </row>
    <row r="339" spans="1:8" ht="31.5" x14ac:dyDescent="0.2">
      <c r="A339" s="2" t="s">
        <v>120</v>
      </c>
      <c r="B339" s="30" t="s">
        <v>28</v>
      </c>
      <c r="C339" s="30" t="s">
        <v>31</v>
      </c>
      <c r="D339" s="30" t="s">
        <v>32</v>
      </c>
      <c r="E339" s="30" t="s">
        <v>132</v>
      </c>
      <c r="F339" s="30"/>
      <c r="G339" s="37">
        <f>G340</f>
        <v>4301</v>
      </c>
      <c r="H339" s="3"/>
    </row>
    <row r="340" spans="1:8" ht="15.75" customHeight="1" x14ac:dyDescent="0.2">
      <c r="A340" s="2" t="s">
        <v>65</v>
      </c>
      <c r="B340" s="30" t="s">
        <v>28</v>
      </c>
      <c r="C340" s="30" t="s">
        <v>31</v>
      </c>
      <c r="D340" s="30" t="s">
        <v>32</v>
      </c>
      <c r="E340" s="30" t="s">
        <v>132</v>
      </c>
      <c r="F340" s="30" t="s">
        <v>64</v>
      </c>
      <c r="G340" s="37">
        <f>G341</f>
        <v>4301</v>
      </c>
      <c r="H340" s="3"/>
    </row>
    <row r="341" spans="1:8" ht="31.5" customHeight="1" x14ac:dyDescent="0.2">
      <c r="A341" s="2" t="s">
        <v>104</v>
      </c>
      <c r="B341" s="30" t="s">
        <v>28</v>
      </c>
      <c r="C341" s="30" t="s">
        <v>31</v>
      </c>
      <c r="D341" s="30" t="s">
        <v>32</v>
      </c>
      <c r="E341" s="30" t="s">
        <v>132</v>
      </c>
      <c r="F341" s="30" t="s">
        <v>55</v>
      </c>
      <c r="G341" s="37">
        <v>4301</v>
      </c>
      <c r="H341" s="3"/>
    </row>
    <row r="342" spans="1:8" ht="63.75" customHeight="1" x14ac:dyDescent="0.2">
      <c r="A342" s="2" t="s">
        <v>363</v>
      </c>
      <c r="B342" s="30" t="s">
        <v>28</v>
      </c>
      <c r="C342" s="30" t="s">
        <v>31</v>
      </c>
      <c r="D342" s="30" t="s">
        <v>32</v>
      </c>
      <c r="E342" s="30" t="s">
        <v>152</v>
      </c>
      <c r="F342" s="30"/>
      <c r="G342" s="37">
        <f>G343</f>
        <v>39613.599999999999</v>
      </c>
      <c r="H342" s="3"/>
    </row>
    <row r="343" spans="1:8" ht="31.5" x14ac:dyDescent="0.2">
      <c r="A343" s="2" t="s">
        <v>120</v>
      </c>
      <c r="B343" s="30" t="s">
        <v>28</v>
      </c>
      <c r="C343" s="30" t="s">
        <v>31</v>
      </c>
      <c r="D343" s="30" t="s">
        <v>32</v>
      </c>
      <c r="E343" s="30" t="s">
        <v>153</v>
      </c>
      <c r="F343" s="30"/>
      <c r="G343" s="37">
        <f>G344+G347+G349</f>
        <v>39613.599999999999</v>
      </c>
      <c r="H343" s="3"/>
    </row>
    <row r="344" spans="1:8" ht="16.5" customHeight="1" x14ac:dyDescent="0.2">
      <c r="A344" s="2" t="s">
        <v>65</v>
      </c>
      <c r="B344" s="30" t="s">
        <v>28</v>
      </c>
      <c r="C344" s="30" t="s">
        <v>31</v>
      </c>
      <c r="D344" s="30" t="s">
        <v>32</v>
      </c>
      <c r="E344" s="30" t="s">
        <v>153</v>
      </c>
      <c r="F344" s="30" t="s">
        <v>64</v>
      </c>
      <c r="G344" s="37">
        <f>G345+G346</f>
        <v>152</v>
      </c>
      <c r="H344" s="3"/>
    </row>
    <row r="345" spans="1:8" ht="31.5" x14ac:dyDescent="0.2">
      <c r="A345" s="2" t="s">
        <v>104</v>
      </c>
      <c r="B345" s="30" t="s">
        <v>28</v>
      </c>
      <c r="C345" s="30" t="s">
        <v>31</v>
      </c>
      <c r="D345" s="30" t="s">
        <v>32</v>
      </c>
      <c r="E345" s="30" t="s">
        <v>153</v>
      </c>
      <c r="F345" s="30" t="s">
        <v>55</v>
      </c>
      <c r="G345" s="37">
        <v>28</v>
      </c>
      <c r="H345" s="3"/>
    </row>
    <row r="346" spans="1:8" ht="31.5" x14ac:dyDescent="0.2">
      <c r="A346" s="2" t="s">
        <v>125</v>
      </c>
      <c r="B346" s="30" t="s">
        <v>28</v>
      </c>
      <c r="C346" s="30" t="s">
        <v>31</v>
      </c>
      <c r="D346" s="30" t="s">
        <v>32</v>
      </c>
      <c r="E346" s="30" t="s">
        <v>153</v>
      </c>
      <c r="F346" s="30" t="s">
        <v>109</v>
      </c>
      <c r="G346" s="37">
        <v>124</v>
      </c>
      <c r="H346" s="3"/>
    </row>
    <row r="347" spans="1:8" ht="33" customHeight="1" x14ac:dyDescent="0.2">
      <c r="A347" s="2" t="s">
        <v>119</v>
      </c>
      <c r="B347" s="30" t="s">
        <v>28</v>
      </c>
      <c r="C347" s="30" t="s">
        <v>31</v>
      </c>
      <c r="D347" s="30" t="s">
        <v>32</v>
      </c>
      <c r="E347" s="30" t="s">
        <v>153</v>
      </c>
      <c r="F347" s="30" t="s">
        <v>118</v>
      </c>
      <c r="G347" s="37">
        <f>G348</f>
        <v>12428</v>
      </c>
      <c r="H347" s="3"/>
    </row>
    <row r="348" spans="1:8" ht="15.75" x14ac:dyDescent="0.2">
      <c r="A348" s="2" t="s">
        <v>67</v>
      </c>
      <c r="B348" s="30" t="s">
        <v>28</v>
      </c>
      <c r="C348" s="30" t="s">
        <v>31</v>
      </c>
      <c r="D348" s="30" t="s">
        <v>32</v>
      </c>
      <c r="E348" s="30" t="s">
        <v>153</v>
      </c>
      <c r="F348" s="30" t="s">
        <v>66</v>
      </c>
      <c r="G348" s="37">
        <v>12428</v>
      </c>
      <c r="H348" s="3"/>
    </row>
    <row r="349" spans="1:8" ht="95.25" customHeight="1" x14ac:dyDescent="0.2">
      <c r="A349" s="2" t="s">
        <v>307</v>
      </c>
      <c r="B349" s="30" t="s">
        <v>28</v>
      </c>
      <c r="C349" s="30" t="s">
        <v>31</v>
      </c>
      <c r="D349" s="30" t="s">
        <v>32</v>
      </c>
      <c r="E349" s="30" t="s">
        <v>306</v>
      </c>
      <c r="F349" s="30"/>
      <c r="G349" s="37">
        <f>G350</f>
        <v>27033.599999999999</v>
      </c>
      <c r="H349" s="3"/>
    </row>
    <row r="350" spans="1:8" ht="17.25" customHeight="1" x14ac:dyDescent="0.2">
      <c r="A350" s="2" t="s">
        <v>65</v>
      </c>
      <c r="B350" s="30" t="s">
        <v>28</v>
      </c>
      <c r="C350" s="30" t="s">
        <v>31</v>
      </c>
      <c r="D350" s="30" t="s">
        <v>32</v>
      </c>
      <c r="E350" s="30" t="s">
        <v>306</v>
      </c>
      <c r="F350" s="30" t="s">
        <v>64</v>
      </c>
      <c r="G350" s="37">
        <f>G351</f>
        <v>27033.599999999999</v>
      </c>
      <c r="H350" s="3"/>
    </row>
    <row r="351" spans="1:8" ht="31.5" x14ac:dyDescent="0.2">
      <c r="A351" s="2" t="s">
        <v>125</v>
      </c>
      <c r="B351" s="30" t="s">
        <v>28</v>
      </c>
      <c r="C351" s="30" t="s">
        <v>31</v>
      </c>
      <c r="D351" s="30" t="s">
        <v>32</v>
      </c>
      <c r="E351" s="30" t="s">
        <v>306</v>
      </c>
      <c r="F351" s="30" t="s">
        <v>109</v>
      </c>
      <c r="G351" s="37">
        <v>27033.599999999999</v>
      </c>
      <c r="H351" s="3"/>
    </row>
    <row r="352" spans="1:8" ht="16.5" customHeight="1" x14ac:dyDescent="0.2">
      <c r="A352" s="2" t="s">
        <v>181</v>
      </c>
      <c r="B352" s="30" t="s">
        <v>28</v>
      </c>
      <c r="C352" s="30" t="s">
        <v>31</v>
      </c>
      <c r="D352" s="30" t="s">
        <v>24</v>
      </c>
      <c r="E352" s="30"/>
      <c r="F352" s="30"/>
      <c r="G352" s="37">
        <f>G353</f>
        <v>24443</v>
      </c>
      <c r="H352" s="3"/>
    </row>
    <row r="353" spans="1:8" ht="17.25" customHeight="1" x14ac:dyDescent="0.2">
      <c r="A353" s="2" t="s">
        <v>90</v>
      </c>
      <c r="B353" s="30" t="s">
        <v>28</v>
      </c>
      <c r="C353" s="30" t="s">
        <v>31</v>
      </c>
      <c r="D353" s="30" t="s">
        <v>24</v>
      </c>
      <c r="E353" s="30" t="s">
        <v>159</v>
      </c>
      <c r="F353" s="30"/>
      <c r="G353" s="37">
        <f>G354</f>
        <v>24443</v>
      </c>
      <c r="H353" s="3"/>
    </row>
    <row r="354" spans="1:8" ht="17.25" customHeight="1" x14ac:dyDescent="0.2">
      <c r="A354" s="2" t="s">
        <v>91</v>
      </c>
      <c r="B354" s="30" t="s">
        <v>28</v>
      </c>
      <c r="C354" s="30" t="s">
        <v>31</v>
      </c>
      <c r="D354" s="30" t="s">
        <v>24</v>
      </c>
      <c r="E354" s="30" t="s">
        <v>160</v>
      </c>
      <c r="F354" s="30"/>
      <c r="G354" s="37">
        <f>G355</f>
        <v>24443</v>
      </c>
      <c r="H354" s="3"/>
    </row>
    <row r="355" spans="1:8" ht="63" customHeight="1" x14ac:dyDescent="0.2">
      <c r="A355" s="2" t="s">
        <v>294</v>
      </c>
      <c r="B355" s="30" t="s">
        <v>28</v>
      </c>
      <c r="C355" s="30" t="s">
        <v>31</v>
      </c>
      <c r="D355" s="30" t="s">
        <v>24</v>
      </c>
      <c r="E355" s="30" t="s">
        <v>197</v>
      </c>
      <c r="F355" s="30"/>
      <c r="G355" s="37">
        <f>G358+G356</f>
        <v>24443</v>
      </c>
      <c r="H355" s="3"/>
    </row>
    <row r="356" spans="1:8" ht="31.5" x14ac:dyDescent="0.2">
      <c r="A356" s="2" t="s">
        <v>156</v>
      </c>
      <c r="B356" s="30" t="s">
        <v>28</v>
      </c>
      <c r="C356" s="30" t="s">
        <v>31</v>
      </c>
      <c r="D356" s="30" t="s">
        <v>24</v>
      </c>
      <c r="E356" s="30" t="s">
        <v>197</v>
      </c>
      <c r="F356" s="30" t="s">
        <v>105</v>
      </c>
      <c r="G356" s="37">
        <f>G357</f>
        <v>122</v>
      </c>
      <c r="H356" s="3"/>
    </row>
    <row r="357" spans="1:8" ht="33" customHeight="1" x14ac:dyDescent="0.2">
      <c r="A357" s="2" t="s">
        <v>107</v>
      </c>
      <c r="B357" s="30" t="s">
        <v>28</v>
      </c>
      <c r="C357" s="30" t="s">
        <v>31</v>
      </c>
      <c r="D357" s="30" t="s">
        <v>24</v>
      </c>
      <c r="E357" s="30" t="s">
        <v>197</v>
      </c>
      <c r="F357" s="30" t="s">
        <v>106</v>
      </c>
      <c r="G357" s="37">
        <v>122</v>
      </c>
      <c r="H357" s="3">
        <v>218</v>
      </c>
    </row>
    <row r="358" spans="1:8" ht="17.25" customHeight="1" x14ac:dyDescent="0.2">
      <c r="A358" s="2" t="s">
        <v>65</v>
      </c>
      <c r="B358" s="30" t="s">
        <v>28</v>
      </c>
      <c r="C358" s="30" t="s">
        <v>31</v>
      </c>
      <c r="D358" s="30" t="s">
        <v>24</v>
      </c>
      <c r="E358" s="30" t="s">
        <v>197</v>
      </c>
      <c r="F358" s="30" t="s">
        <v>64</v>
      </c>
      <c r="G358" s="37">
        <f>G359</f>
        <v>24321</v>
      </c>
      <c r="H358" s="3"/>
    </row>
    <row r="359" spans="1:8" ht="31.5" x14ac:dyDescent="0.2">
      <c r="A359" s="2" t="s">
        <v>125</v>
      </c>
      <c r="B359" s="30" t="s">
        <v>28</v>
      </c>
      <c r="C359" s="30" t="s">
        <v>31</v>
      </c>
      <c r="D359" s="30" t="s">
        <v>24</v>
      </c>
      <c r="E359" s="30" t="s">
        <v>197</v>
      </c>
      <c r="F359" s="30" t="s">
        <v>109</v>
      </c>
      <c r="G359" s="37">
        <v>24321</v>
      </c>
      <c r="H359" s="3">
        <v>21626</v>
      </c>
    </row>
    <row r="360" spans="1:8" ht="15.75" x14ac:dyDescent="0.2">
      <c r="A360" s="2" t="s">
        <v>17</v>
      </c>
      <c r="B360" s="30" t="s">
        <v>28</v>
      </c>
      <c r="C360" s="30" t="s">
        <v>31</v>
      </c>
      <c r="D360" s="30" t="s">
        <v>22</v>
      </c>
      <c r="E360" s="30"/>
      <c r="F360" s="30"/>
      <c r="G360" s="37">
        <f>G361</f>
        <v>1660</v>
      </c>
      <c r="H360" s="3"/>
    </row>
    <row r="361" spans="1:8" ht="33" customHeight="1" x14ac:dyDescent="0.2">
      <c r="A361" s="2" t="s">
        <v>342</v>
      </c>
      <c r="B361" s="30" t="s">
        <v>28</v>
      </c>
      <c r="C361" s="30" t="s">
        <v>31</v>
      </c>
      <c r="D361" s="30" t="s">
        <v>22</v>
      </c>
      <c r="E361" s="30" t="s">
        <v>137</v>
      </c>
      <c r="F361" s="30"/>
      <c r="G361" s="37">
        <f>G362</f>
        <v>1660</v>
      </c>
      <c r="H361" s="3"/>
    </row>
    <row r="362" spans="1:8" ht="31.5" x14ac:dyDescent="0.2">
      <c r="A362" s="2" t="s">
        <v>120</v>
      </c>
      <c r="B362" s="30" t="s">
        <v>28</v>
      </c>
      <c r="C362" s="30" t="s">
        <v>31</v>
      </c>
      <c r="D362" s="30" t="s">
        <v>22</v>
      </c>
      <c r="E362" s="30" t="s">
        <v>138</v>
      </c>
      <c r="F362" s="30"/>
      <c r="G362" s="37">
        <f>G363</f>
        <v>1660</v>
      </c>
      <c r="H362" s="3"/>
    </row>
    <row r="363" spans="1:8" ht="34.5" customHeight="1" x14ac:dyDescent="0.2">
      <c r="A363" s="2" t="s">
        <v>119</v>
      </c>
      <c r="B363" s="30" t="s">
        <v>28</v>
      </c>
      <c r="C363" s="30" t="s">
        <v>31</v>
      </c>
      <c r="D363" s="30" t="s">
        <v>22</v>
      </c>
      <c r="E363" s="30" t="s">
        <v>138</v>
      </c>
      <c r="F363" s="30" t="s">
        <v>118</v>
      </c>
      <c r="G363" s="37">
        <f>G364</f>
        <v>1660</v>
      </c>
      <c r="H363" s="3"/>
    </row>
    <row r="364" spans="1:8" ht="18" customHeight="1" x14ac:dyDescent="0.2">
      <c r="A364" s="2" t="s">
        <v>67</v>
      </c>
      <c r="B364" s="30" t="s">
        <v>28</v>
      </c>
      <c r="C364" s="30" t="s">
        <v>31</v>
      </c>
      <c r="D364" s="30" t="s">
        <v>22</v>
      </c>
      <c r="E364" s="30" t="s">
        <v>138</v>
      </c>
      <c r="F364" s="30" t="s">
        <v>66</v>
      </c>
      <c r="G364" s="37">
        <v>1660</v>
      </c>
      <c r="H364" s="3"/>
    </row>
    <row r="365" spans="1:8" ht="15.75" x14ac:dyDescent="0.2">
      <c r="A365" s="2"/>
      <c r="B365" s="30"/>
      <c r="C365" s="30"/>
      <c r="D365" s="30"/>
      <c r="E365" s="30"/>
      <c r="F365" s="30"/>
      <c r="G365" s="37"/>
      <c r="H365" s="3"/>
    </row>
    <row r="366" spans="1:8" ht="31.5" customHeight="1" x14ac:dyDescent="0.2">
      <c r="A366" s="16" t="s">
        <v>80</v>
      </c>
      <c r="B366" s="28" t="s">
        <v>42</v>
      </c>
      <c r="C366" s="28"/>
      <c r="D366" s="28"/>
      <c r="E366" s="28"/>
      <c r="F366" s="28"/>
      <c r="G366" s="36">
        <f>G367+G404+G398+G386</f>
        <v>133968.5</v>
      </c>
      <c r="H366" s="7"/>
    </row>
    <row r="367" spans="1:8" ht="16.5" customHeight="1" x14ac:dyDescent="0.2">
      <c r="A367" s="2" t="s">
        <v>2</v>
      </c>
      <c r="B367" s="30" t="s">
        <v>42</v>
      </c>
      <c r="C367" s="30" t="s">
        <v>27</v>
      </c>
      <c r="D367" s="30"/>
      <c r="E367" s="30"/>
      <c r="F367" s="30"/>
      <c r="G367" s="37">
        <f>G368+G373+G379</f>
        <v>63640</v>
      </c>
      <c r="H367" s="3"/>
    </row>
    <row r="368" spans="1:8" ht="47.25" x14ac:dyDescent="0.2">
      <c r="A368" s="2" t="s">
        <v>38</v>
      </c>
      <c r="B368" s="30" t="s">
        <v>42</v>
      </c>
      <c r="C368" s="30" t="s">
        <v>27</v>
      </c>
      <c r="D368" s="30" t="s">
        <v>22</v>
      </c>
      <c r="E368" s="30"/>
      <c r="F368" s="30"/>
      <c r="G368" s="37">
        <f>G369</f>
        <v>30882</v>
      </c>
      <c r="H368" s="3"/>
    </row>
    <row r="369" spans="1:10" ht="31.5" x14ac:dyDescent="0.2">
      <c r="A369" s="2" t="s">
        <v>86</v>
      </c>
      <c r="B369" s="30" t="s">
        <v>42</v>
      </c>
      <c r="C369" s="30" t="s">
        <v>27</v>
      </c>
      <c r="D369" s="30" t="s">
        <v>22</v>
      </c>
      <c r="E369" s="30" t="s">
        <v>222</v>
      </c>
      <c r="F369" s="30"/>
      <c r="G369" s="37">
        <f>G370</f>
        <v>30882</v>
      </c>
      <c r="H369" s="3"/>
    </row>
    <row r="370" spans="1:10" ht="31.5" x14ac:dyDescent="0.2">
      <c r="A370" s="2" t="s">
        <v>87</v>
      </c>
      <c r="B370" s="30" t="s">
        <v>42</v>
      </c>
      <c r="C370" s="30" t="s">
        <v>27</v>
      </c>
      <c r="D370" s="30" t="s">
        <v>22</v>
      </c>
      <c r="E370" s="30" t="s">
        <v>223</v>
      </c>
      <c r="F370" s="30"/>
      <c r="G370" s="37">
        <f>G371</f>
        <v>30882</v>
      </c>
      <c r="H370" s="3"/>
    </row>
    <row r="371" spans="1:10" ht="78.75" x14ac:dyDescent="0.2">
      <c r="A371" s="2" t="s">
        <v>94</v>
      </c>
      <c r="B371" s="30" t="s">
        <v>42</v>
      </c>
      <c r="C371" s="30" t="s">
        <v>27</v>
      </c>
      <c r="D371" s="30" t="s">
        <v>22</v>
      </c>
      <c r="E371" s="30" t="s">
        <v>223</v>
      </c>
      <c r="F371" s="30" t="s">
        <v>63</v>
      </c>
      <c r="G371" s="37">
        <f>G372</f>
        <v>30882</v>
      </c>
      <c r="H371" s="3"/>
    </row>
    <row r="372" spans="1:10" ht="32.25" customHeight="1" x14ac:dyDescent="0.2">
      <c r="A372" s="2" t="s">
        <v>103</v>
      </c>
      <c r="B372" s="30" t="s">
        <v>42</v>
      </c>
      <c r="C372" s="30" t="s">
        <v>27</v>
      </c>
      <c r="D372" s="30" t="s">
        <v>22</v>
      </c>
      <c r="E372" s="30" t="s">
        <v>223</v>
      </c>
      <c r="F372" s="30" t="s">
        <v>102</v>
      </c>
      <c r="G372" s="37">
        <v>30882</v>
      </c>
      <c r="H372" s="3"/>
    </row>
    <row r="373" spans="1:10" ht="17.25" customHeight="1" x14ac:dyDescent="0.2">
      <c r="A373" s="2" t="s">
        <v>3</v>
      </c>
      <c r="B373" s="30" t="s">
        <v>42</v>
      </c>
      <c r="C373" s="30" t="s">
        <v>27</v>
      </c>
      <c r="D373" s="30" t="s">
        <v>45</v>
      </c>
      <c r="E373" s="30"/>
      <c r="F373" s="30"/>
      <c r="G373" s="37">
        <f>G375</f>
        <v>31000</v>
      </c>
      <c r="H373" s="3"/>
    </row>
    <row r="374" spans="1:10" ht="18.75" customHeight="1" x14ac:dyDescent="0.2">
      <c r="A374" s="2" t="s">
        <v>234</v>
      </c>
      <c r="B374" s="30" t="s">
        <v>42</v>
      </c>
      <c r="C374" s="30" t="s">
        <v>27</v>
      </c>
      <c r="D374" s="30" t="s">
        <v>45</v>
      </c>
      <c r="E374" s="30" t="s">
        <v>146</v>
      </c>
      <c r="F374" s="30"/>
      <c r="G374" s="37">
        <f>G375</f>
        <v>31000</v>
      </c>
      <c r="H374" s="3"/>
    </row>
    <row r="375" spans="1:10" ht="17.25" customHeight="1" x14ac:dyDescent="0.2">
      <c r="A375" s="2" t="s">
        <v>3</v>
      </c>
      <c r="B375" s="30" t="s">
        <v>42</v>
      </c>
      <c r="C375" s="30" t="s">
        <v>27</v>
      </c>
      <c r="D375" s="30" t="s">
        <v>45</v>
      </c>
      <c r="E375" s="30" t="s">
        <v>163</v>
      </c>
      <c r="F375" s="30"/>
      <c r="G375" s="37">
        <f>G376</f>
        <v>31000</v>
      </c>
      <c r="H375" s="3"/>
    </row>
    <row r="376" spans="1:10" ht="18.75" customHeight="1" x14ac:dyDescent="0.2">
      <c r="A376" s="2" t="s">
        <v>46</v>
      </c>
      <c r="B376" s="30" t="s">
        <v>42</v>
      </c>
      <c r="C376" s="30" t="s">
        <v>27</v>
      </c>
      <c r="D376" s="30" t="s">
        <v>45</v>
      </c>
      <c r="E376" s="30" t="s">
        <v>164</v>
      </c>
      <c r="F376" s="30"/>
      <c r="G376" s="37">
        <f>G377</f>
        <v>31000</v>
      </c>
      <c r="H376" s="3"/>
    </row>
    <row r="377" spans="1:10" ht="18" customHeight="1" x14ac:dyDescent="0.2">
      <c r="A377" s="2" t="s">
        <v>112</v>
      </c>
      <c r="B377" s="30" t="s">
        <v>42</v>
      </c>
      <c r="C377" s="30" t="s">
        <v>27</v>
      </c>
      <c r="D377" s="30" t="s">
        <v>45</v>
      </c>
      <c r="E377" s="30" t="s">
        <v>164</v>
      </c>
      <c r="F377" s="30" t="s">
        <v>111</v>
      </c>
      <c r="G377" s="37">
        <f>G378</f>
        <v>31000</v>
      </c>
      <c r="H377" s="3"/>
    </row>
    <row r="378" spans="1:10" ht="17.25" customHeight="1" x14ac:dyDescent="0.2">
      <c r="A378" s="2" t="s">
        <v>76</v>
      </c>
      <c r="B378" s="30" t="s">
        <v>42</v>
      </c>
      <c r="C378" s="30" t="s">
        <v>27</v>
      </c>
      <c r="D378" s="30" t="s">
        <v>45</v>
      </c>
      <c r="E378" s="30" t="s">
        <v>164</v>
      </c>
      <c r="F378" s="30" t="s">
        <v>75</v>
      </c>
      <c r="G378" s="37">
        <v>31000</v>
      </c>
      <c r="H378" s="3"/>
    </row>
    <row r="379" spans="1:10" ht="17.25" customHeight="1" x14ac:dyDescent="0.2">
      <c r="A379" s="2" t="s">
        <v>4</v>
      </c>
      <c r="B379" s="30" t="s">
        <v>42</v>
      </c>
      <c r="C379" s="30" t="s">
        <v>27</v>
      </c>
      <c r="D379" s="30" t="s">
        <v>59</v>
      </c>
      <c r="E379" s="30"/>
      <c r="F379" s="30"/>
      <c r="G379" s="37">
        <f>G380</f>
        <v>1758</v>
      </c>
      <c r="H379" s="3"/>
    </row>
    <row r="380" spans="1:10" ht="48" customHeight="1" x14ac:dyDescent="0.2">
      <c r="A380" s="2" t="s">
        <v>327</v>
      </c>
      <c r="B380" s="30" t="s">
        <v>42</v>
      </c>
      <c r="C380" s="30" t="s">
        <v>27</v>
      </c>
      <c r="D380" s="30" t="s">
        <v>59</v>
      </c>
      <c r="E380" s="30" t="s">
        <v>127</v>
      </c>
      <c r="F380" s="30"/>
      <c r="G380" s="37">
        <f>G381</f>
        <v>1758</v>
      </c>
      <c r="H380" s="3"/>
    </row>
    <row r="381" spans="1:10" ht="31.5" x14ac:dyDescent="0.2">
      <c r="A381" s="2" t="s">
        <v>120</v>
      </c>
      <c r="B381" s="30" t="s">
        <v>42</v>
      </c>
      <c r="C381" s="30" t="s">
        <v>27</v>
      </c>
      <c r="D381" s="30" t="s">
        <v>59</v>
      </c>
      <c r="E381" s="30" t="s">
        <v>128</v>
      </c>
      <c r="F381" s="30"/>
      <c r="G381" s="37">
        <f>G382+G384</f>
        <v>1758</v>
      </c>
      <c r="H381" s="3"/>
    </row>
    <row r="382" spans="1:10" ht="78.75" x14ac:dyDescent="0.2">
      <c r="A382" s="2" t="s">
        <v>94</v>
      </c>
      <c r="B382" s="30" t="s">
        <v>42</v>
      </c>
      <c r="C382" s="30" t="s">
        <v>27</v>
      </c>
      <c r="D382" s="30" t="s">
        <v>59</v>
      </c>
      <c r="E382" s="30" t="s">
        <v>128</v>
      </c>
      <c r="F382" s="30" t="s">
        <v>63</v>
      </c>
      <c r="G382" s="37">
        <f>G383</f>
        <v>687</v>
      </c>
      <c r="H382" s="3"/>
    </row>
    <row r="383" spans="1:10" ht="33" customHeight="1" x14ac:dyDescent="0.2">
      <c r="A383" s="2" t="s">
        <v>103</v>
      </c>
      <c r="B383" s="30" t="s">
        <v>42</v>
      </c>
      <c r="C383" s="30" t="s">
        <v>27</v>
      </c>
      <c r="D383" s="30" t="s">
        <v>59</v>
      </c>
      <c r="E383" s="30" t="s">
        <v>128</v>
      </c>
      <c r="F383" s="30" t="s">
        <v>102</v>
      </c>
      <c r="G383" s="37">
        <v>687</v>
      </c>
      <c r="H383" s="3"/>
      <c r="J383" s="9"/>
    </row>
    <row r="384" spans="1:10" ht="31.5" x14ac:dyDescent="0.2">
      <c r="A384" s="2" t="s">
        <v>156</v>
      </c>
      <c r="B384" s="30" t="s">
        <v>42</v>
      </c>
      <c r="C384" s="30" t="s">
        <v>27</v>
      </c>
      <c r="D384" s="30" t="s">
        <v>59</v>
      </c>
      <c r="E384" s="30" t="s">
        <v>128</v>
      </c>
      <c r="F384" s="30" t="s">
        <v>105</v>
      </c>
      <c r="G384" s="37">
        <f>G385</f>
        <v>1071</v>
      </c>
      <c r="H384" s="3"/>
    </row>
    <row r="385" spans="1:11" ht="33.75" customHeight="1" x14ac:dyDescent="0.2">
      <c r="A385" s="2" t="s">
        <v>107</v>
      </c>
      <c r="B385" s="30" t="s">
        <v>42</v>
      </c>
      <c r="C385" s="30" t="s">
        <v>27</v>
      </c>
      <c r="D385" s="30" t="s">
        <v>59</v>
      </c>
      <c r="E385" s="30" t="s">
        <v>128</v>
      </c>
      <c r="F385" s="30" t="s">
        <v>106</v>
      </c>
      <c r="G385" s="37">
        <v>1071</v>
      </c>
      <c r="H385" s="3"/>
      <c r="K385" s="9"/>
    </row>
    <row r="386" spans="1:11" ht="15.75" x14ac:dyDescent="0.2">
      <c r="A386" s="2" t="s">
        <v>6</v>
      </c>
      <c r="B386" s="30" t="s">
        <v>42</v>
      </c>
      <c r="C386" s="30" t="s">
        <v>24</v>
      </c>
      <c r="D386" s="30"/>
      <c r="E386" s="30"/>
      <c r="F386" s="30"/>
      <c r="G386" s="37">
        <f>G387+G392</f>
        <v>69093.5</v>
      </c>
      <c r="H386" s="3"/>
    </row>
    <row r="387" spans="1:11" ht="18.75" customHeight="1" x14ac:dyDescent="0.2">
      <c r="A387" s="2" t="s">
        <v>81</v>
      </c>
      <c r="B387" s="30" t="s">
        <v>42</v>
      </c>
      <c r="C387" s="30" t="s">
        <v>24</v>
      </c>
      <c r="D387" s="30" t="s">
        <v>23</v>
      </c>
      <c r="E387" s="30"/>
      <c r="F387" s="30"/>
      <c r="G387" s="37">
        <f>G388</f>
        <v>10000</v>
      </c>
      <c r="H387" s="3"/>
    </row>
    <row r="388" spans="1:11" ht="47.25" customHeight="1" x14ac:dyDescent="0.2">
      <c r="A388" s="2" t="s">
        <v>343</v>
      </c>
      <c r="B388" s="30" t="s">
        <v>42</v>
      </c>
      <c r="C388" s="30" t="s">
        <v>24</v>
      </c>
      <c r="D388" s="30" t="s">
        <v>23</v>
      </c>
      <c r="E388" s="30" t="s">
        <v>144</v>
      </c>
      <c r="F388" s="30"/>
      <c r="G388" s="37">
        <f>G389</f>
        <v>10000</v>
      </c>
      <c r="H388" s="3"/>
    </row>
    <row r="389" spans="1:11" ht="31.5" x14ac:dyDescent="0.2">
      <c r="A389" s="2" t="s">
        <v>120</v>
      </c>
      <c r="B389" s="30" t="s">
        <v>42</v>
      </c>
      <c r="C389" s="30" t="s">
        <v>24</v>
      </c>
      <c r="D389" s="30" t="s">
        <v>23</v>
      </c>
      <c r="E389" s="30" t="s">
        <v>145</v>
      </c>
      <c r="F389" s="30"/>
      <c r="G389" s="37">
        <f>G390</f>
        <v>10000</v>
      </c>
      <c r="H389" s="3"/>
    </row>
    <row r="390" spans="1:11" ht="18.75" customHeight="1" x14ac:dyDescent="0.2">
      <c r="A390" s="2" t="s">
        <v>112</v>
      </c>
      <c r="B390" s="30" t="s">
        <v>42</v>
      </c>
      <c r="C390" s="30" t="s">
        <v>24</v>
      </c>
      <c r="D390" s="30" t="s">
        <v>23</v>
      </c>
      <c r="E390" s="30" t="s">
        <v>145</v>
      </c>
      <c r="F390" s="30" t="s">
        <v>111</v>
      </c>
      <c r="G390" s="37">
        <f>G391</f>
        <v>10000</v>
      </c>
      <c r="H390" s="3"/>
    </row>
    <row r="391" spans="1:11" ht="15.75" customHeight="1" x14ac:dyDescent="0.2">
      <c r="A391" s="2" t="s">
        <v>76</v>
      </c>
      <c r="B391" s="30" t="s">
        <v>42</v>
      </c>
      <c r="C391" s="30" t="s">
        <v>24</v>
      </c>
      <c r="D391" s="30" t="s">
        <v>23</v>
      </c>
      <c r="E391" s="30" t="s">
        <v>145</v>
      </c>
      <c r="F391" s="30" t="s">
        <v>75</v>
      </c>
      <c r="G391" s="37">
        <v>10000</v>
      </c>
      <c r="H391" s="3"/>
      <c r="J391" s="9"/>
    </row>
    <row r="392" spans="1:11" ht="19.5" customHeight="1" x14ac:dyDescent="0.2">
      <c r="A392" s="2" t="s">
        <v>36</v>
      </c>
      <c r="B392" s="30" t="s">
        <v>42</v>
      </c>
      <c r="C392" s="30" t="s">
        <v>24</v>
      </c>
      <c r="D392" s="30" t="s">
        <v>41</v>
      </c>
      <c r="E392" s="30"/>
      <c r="F392" s="30"/>
      <c r="G392" s="37">
        <f>G393</f>
        <v>59093.5</v>
      </c>
      <c r="H392" s="3"/>
    </row>
    <row r="393" spans="1:11" ht="18" customHeight="1" x14ac:dyDescent="0.2">
      <c r="A393" s="2" t="s">
        <v>234</v>
      </c>
      <c r="B393" s="30" t="s">
        <v>42</v>
      </c>
      <c r="C393" s="30" t="s">
        <v>24</v>
      </c>
      <c r="D393" s="30" t="s">
        <v>41</v>
      </c>
      <c r="E393" s="30" t="s">
        <v>146</v>
      </c>
      <c r="F393" s="30"/>
      <c r="G393" s="37">
        <f t="shared" ref="G393:G396" si="3">G394</f>
        <v>59093.5</v>
      </c>
      <c r="H393" s="3"/>
    </row>
    <row r="394" spans="1:11" ht="31.5" x14ac:dyDescent="0.2">
      <c r="A394" s="2" t="s">
        <v>235</v>
      </c>
      <c r="B394" s="30" t="s">
        <v>42</v>
      </c>
      <c r="C394" s="30" t="s">
        <v>24</v>
      </c>
      <c r="D394" s="30" t="s">
        <v>41</v>
      </c>
      <c r="E394" s="30" t="s">
        <v>147</v>
      </c>
      <c r="F394" s="30"/>
      <c r="G394" s="37">
        <f>G395</f>
        <v>59093.5</v>
      </c>
      <c r="H394" s="3"/>
    </row>
    <row r="395" spans="1:11" ht="113.25" customHeight="1" x14ac:dyDescent="0.2">
      <c r="A395" s="2" t="s">
        <v>301</v>
      </c>
      <c r="B395" s="30" t="s">
        <v>42</v>
      </c>
      <c r="C395" s="30" t="s">
        <v>24</v>
      </c>
      <c r="D395" s="30" t="s">
        <v>41</v>
      </c>
      <c r="E395" s="30" t="s">
        <v>210</v>
      </c>
      <c r="F395" s="30"/>
      <c r="G395" s="37">
        <f t="shared" si="3"/>
        <v>59093.5</v>
      </c>
      <c r="H395" s="3"/>
    </row>
    <row r="396" spans="1:11" ht="31.5" x14ac:dyDescent="0.2">
      <c r="A396" s="2" t="s">
        <v>156</v>
      </c>
      <c r="B396" s="30" t="s">
        <v>42</v>
      </c>
      <c r="C396" s="30" t="s">
        <v>24</v>
      </c>
      <c r="D396" s="30" t="s">
        <v>41</v>
      </c>
      <c r="E396" s="30" t="s">
        <v>210</v>
      </c>
      <c r="F396" s="30" t="s">
        <v>105</v>
      </c>
      <c r="G396" s="37">
        <f t="shared" si="3"/>
        <v>59093.5</v>
      </c>
      <c r="H396" s="3"/>
    </row>
    <row r="397" spans="1:11" ht="32.25" customHeight="1" x14ac:dyDescent="0.2">
      <c r="A397" s="2" t="s">
        <v>107</v>
      </c>
      <c r="B397" s="30" t="s">
        <v>42</v>
      </c>
      <c r="C397" s="30" t="s">
        <v>24</v>
      </c>
      <c r="D397" s="30" t="s">
        <v>41</v>
      </c>
      <c r="E397" s="30" t="s">
        <v>210</v>
      </c>
      <c r="F397" s="30" t="s">
        <v>106</v>
      </c>
      <c r="G397" s="37">
        <v>59093.5</v>
      </c>
      <c r="H397" s="3"/>
    </row>
    <row r="398" spans="1:11" ht="15.75" x14ac:dyDescent="0.2">
      <c r="A398" s="2" t="s">
        <v>15</v>
      </c>
      <c r="B398" s="30" t="s">
        <v>42</v>
      </c>
      <c r="C398" s="30" t="s">
        <v>31</v>
      </c>
      <c r="D398" s="30"/>
      <c r="E398" s="30"/>
      <c r="F398" s="30"/>
      <c r="G398" s="37">
        <f>G399</f>
        <v>900</v>
      </c>
      <c r="H398" s="3"/>
    </row>
    <row r="399" spans="1:11" ht="15.75" x14ac:dyDescent="0.2">
      <c r="A399" s="2" t="s">
        <v>17</v>
      </c>
      <c r="B399" s="30" t="s">
        <v>42</v>
      </c>
      <c r="C399" s="30" t="s">
        <v>31</v>
      </c>
      <c r="D399" s="30" t="s">
        <v>22</v>
      </c>
      <c r="E399" s="30"/>
      <c r="F399" s="30"/>
      <c r="G399" s="37">
        <f>G400</f>
        <v>900</v>
      </c>
      <c r="H399" s="3"/>
    </row>
    <row r="400" spans="1:11" ht="65.25" customHeight="1" x14ac:dyDescent="0.2">
      <c r="A400" s="2" t="s">
        <v>337</v>
      </c>
      <c r="B400" s="30" t="s">
        <v>42</v>
      </c>
      <c r="C400" s="30" t="s">
        <v>31</v>
      </c>
      <c r="D400" s="30" t="s">
        <v>22</v>
      </c>
      <c r="E400" s="30" t="s">
        <v>152</v>
      </c>
      <c r="F400" s="30"/>
      <c r="G400" s="37">
        <f>G401</f>
        <v>900</v>
      </c>
      <c r="H400" s="3"/>
    </row>
    <row r="401" spans="1:8" ht="31.5" x14ac:dyDescent="0.2">
      <c r="A401" s="2" t="s">
        <v>123</v>
      </c>
      <c r="B401" s="30" t="s">
        <v>42</v>
      </c>
      <c r="C401" s="30" t="s">
        <v>31</v>
      </c>
      <c r="D401" s="30" t="s">
        <v>22</v>
      </c>
      <c r="E401" s="30" t="s">
        <v>153</v>
      </c>
      <c r="F401" s="30"/>
      <c r="G401" s="37">
        <f>G402</f>
        <v>900</v>
      </c>
      <c r="H401" s="3"/>
    </row>
    <row r="402" spans="1:8" ht="15.75" x14ac:dyDescent="0.2">
      <c r="A402" s="2" t="s">
        <v>112</v>
      </c>
      <c r="B402" s="30" t="s">
        <v>42</v>
      </c>
      <c r="C402" s="30" t="s">
        <v>31</v>
      </c>
      <c r="D402" s="30" t="s">
        <v>22</v>
      </c>
      <c r="E402" s="30" t="s">
        <v>153</v>
      </c>
      <c r="F402" s="30" t="s">
        <v>111</v>
      </c>
      <c r="G402" s="37">
        <f>G403</f>
        <v>900</v>
      </c>
      <c r="H402" s="3"/>
    </row>
    <row r="403" spans="1:8" ht="15.75" x14ac:dyDescent="0.2">
      <c r="A403" s="2" t="s">
        <v>76</v>
      </c>
      <c r="B403" s="30" t="s">
        <v>42</v>
      </c>
      <c r="C403" s="30" t="s">
        <v>31</v>
      </c>
      <c r="D403" s="30" t="s">
        <v>22</v>
      </c>
      <c r="E403" s="30" t="s">
        <v>153</v>
      </c>
      <c r="F403" s="30" t="s">
        <v>75</v>
      </c>
      <c r="G403" s="37">
        <v>900</v>
      </c>
      <c r="H403" s="3"/>
    </row>
    <row r="404" spans="1:8" ht="31.5" x14ac:dyDescent="0.2">
      <c r="A404" s="2" t="s">
        <v>115</v>
      </c>
      <c r="B404" s="30" t="s">
        <v>42</v>
      </c>
      <c r="C404" s="30" t="s">
        <v>59</v>
      </c>
      <c r="D404" s="30"/>
      <c r="E404" s="30"/>
      <c r="F404" s="30"/>
      <c r="G404" s="37">
        <f t="shared" ref="G404:G409" si="4">G405</f>
        <v>335</v>
      </c>
      <c r="H404" s="3"/>
    </row>
    <row r="405" spans="1:8" ht="31.5" x14ac:dyDescent="0.2">
      <c r="A405" s="2" t="s">
        <v>275</v>
      </c>
      <c r="B405" s="30" t="s">
        <v>42</v>
      </c>
      <c r="C405" s="30" t="s">
        <v>59</v>
      </c>
      <c r="D405" s="30" t="s">
        <v>27</v>
      </c>
      <c r="E405" s="30"/>
      <c r="F405" s="30"/>
      <c r="G405" s="37">
        <f t="shared" si="4"/>
        <v>335</v>
      </c>
      <c r="H405" s="3"/>
    </row>
    <row r="406" spans="1:8" ht="15.75" x14ac:dyDescent="0.2">
      <c r="A406" s="2" t="s">
        <v>276</v>
      </c>
      <c r="B406" s="30" t="s">
        <v>42</v>
      </c>
      <c r="C406" s="30" t="s">
        <v>59</v>
      </c>
      <c r="D406" s="30" t="s">
        <v>27</v>
      </c>
      <c r="E406" s="30" t="s">
        <v>146</v>
      </c>
      <c r="F406" s="30"/>
      <c r="G406" s="37">
        <f t="shared" si="4"/>
        <v>335</v>
      </c>
      <c r="H406" s="3"/>
    </row>
    <row r="407" spans="1:8" ht="31.5" x14ac:dyDescent="0.2">
      <c r="A407" s="2" t="s">
        <v>235</v>
      </c>
      <c r="B407" s="30" t="s">
        <v>42</v>
      </c>
      <c r="C407" s="30" t="s">
        <v>59</v>
      </c>
      <c r="D407" s="30" t="s">
        <v>27</v>
      </c>
      <c r="E407" s="30" t="s">
        <v>147</v>
      </c>
      <c r="F407" s="30"/>
      <c r="G407" s="37">
        <f t="shared" si="4"/>
        <v>335</v>
      </c>
      <c r="H407" s="3"/>
    </row>
    <row r="408" spans="1:8" ht="31.5" x14ac:dyDescent="0.2">
      <c r="A408" s="2" t="s">
        <v>236</v>
      </c>
      <c r="B408" s="30" t="s">
        <v>42</v>
      </c>
      <c r="C408" s="30" t="s">
        <v>59</v>
      </c>
      <c r="D408" s="30" t="s">
        <v>27</v>
      </c>
      <c r="E408" s="30" t="s">
        <v>148</v>
      </c>
      <c r="F408" s="30"/>
      <c r="G408" s="37">
        <f t="shared" si="4"/>
        <v>335</v>
      </c>
      <c r="H408" s="3"/>
    </row>
    <row r="409" spans="1:8" ht="31.5" x14ac:dyDescent="0.2">
      <c r="A409" s="2" t="s">
        <v>115</v>
      </c>
      <c r="B409" s="30" t="s">
        <v>42</v>
      </c>
      <c r="C409" s="30" t="s">
        <v>59</v>
      </c>
      <c r="D409" s="30" t="s">
        <v>27</v>
      </c>
      <c r="E409" s="30" t="s">
        <v>148</v>
      </c>
      <c r="F409" s="30" t="s">
        <v>114</v>
      </c>
      <c r="G409" s="37">
        <f t="shared" si="4"/>
        <v>335</v>
      </c>
      <c r="H409" s="3"/>
    </row>
    <row r="410" spans="1:8" ht="15.75" customHeight="1" x14ac:dyDescent="0.2">
      <c r="A410" s="2" t="s">
        <v>116</v>
      </c>
      <c r="B410" s="30" t="s">
        <v>42</v>
      </c>
      <c r="C410" s="30" t="s">
        <v>59</v>
      </c>
      <c r="D410" s="30" t="s">
        <v>27</v>
      </c>
      <c r="E410" s="30" t="s">
        <v>148</v>
      </c>
      <c r="F410" s="30" t="s">
        <v>101</v>
      </c>
      <c r="G410" s="37">
        <v>335</v>
      </c>
      <c r="H410" s="3"/>
    </row>
    <row r="411" spans="1:8" ht="15.75" x14ac:dyDescent="0.2">
      <c r="A411" s="2"/>
      <c r="B411" s="30"/>
      <c r="C411" s="30"/>
      <c r="D411" s="30"/>
      <c r="E411" s="30"/>
      <c r="F411" s="30"/>
      <c r="G411" s="37"/>
      <c r="H411" s="3"/>
    </row>
    <row r="412" spans="1:8" ht="47.25" customHeight="1" x14ac:dyDescent="0.2">
      <c r="A412" s="16" t="s">
        <v>298</v>
      </c>
      <c r="B412" s="28" t="s">
        <v>47</v>
      </c>
      <c r="C412" s="28"/>
      <c r="D412" s="28"/>
      <c r="E412" s="28"/>
      <c r="F412" s="28"/>
      <c r="G412" s="36">
        <f>G413+G441+G459</f>
        <v>791964</v>
      </c>
      <c r="H412" s="7"/>
    </row>
    <row r="413" spans="1:8" ht="18.75" customHeight="1" x14ac:dyDescent="0.2">
      <c r="A413" s="2" t="s">
        <v>2</v>
      </c>
      <c r="B413" s="30">
        <v>166</v>
      </c>
      <c r="C413" s="30" t="s">
        <v>27</v>
      </c>
      <c r="D413" s="30"/>
      <c r="E413" s="30"/>
      <c r="F413" s="30"/>
      <c r="G413" s="37">
        <f>G414</f>
        <v>139178.4</v>
      </c>
      <c r="H413" s="3"/>
    </row>
    <row r="414" spans="1:8" ht="19.5" customHeight="1" x14ac:dyDescent="0.2">
      <c r="A414" s="2" t="s">
        <v>4</v>
      </c>
      <c r="B414" s="30">
        <v>166</v>
      </c>
      <c r="C414" s="30" t="s">
        <v>27</v>
      </c>
      <c r="D414" s="30" t="s">
        <v>59</v>
      </c>
      <c r="E414" s="30"/>
      <c r="F414" s="30"/>
      <c r="G414" s="37">
        <f>G425+G415+G421+G433</f>
        <v>139178.4</v>
      </c>
      <c r="H414" s="3"/>
    </row>
    <row r="415" spans="1:8" ht="47.25" customHeight="1" x14ac:dyDescent="0.2">
      <c r="A415" s="2" t="s">
        <v>335</v>
      </c>
      <c r="B415" s="30">
        <v>166</v>
      </c>
      <c r="C415" s="30" t="s">
        <v>27</v>
      </c>
      <c r="D415" s="30" t="s">
        <v>59</v>
      </c>
      <c r="E415" s="30" t="s">
        <v>127</v>
      </c>
      <c r="F415" s="30"/>
      <c r="G415" s="37">
        <f>G416</f>
        <v>16240</v>
      </c>
      <c r="H415" s="3"/>
    </row>
    <row r="416" spans="1:8" ht="31.5" x14ac:dyDescent="0.2">
      <c r="A416" s="2" t="s">
        <v>120</v>
      </c>
      <c r="B416" s="30">
        <v>166</v>
      </c>
      <c r="C416" s="30" t="s">
        <v>27</v>
      </c>
      <c r="D416" s="30" t="s">
        <v>59</v>
      </c>
      <c r="E416" s="30" t="s">
        <v>128</v>
      </c>
      <c r="F416" s="30"/>
      <c r="G416" s="37">
        <f>G417+G419</f>
        <v>16240</v>
      </c>
      <c r="H416" s="3"/>
    </row>
    <row r="417" spans="1:12" ht="78.75" x14ac:dyDescent="0.2">
      <c r="A417" s="2" t="s">
        <v>94</v>
      </c>
      <c r="B417" s="30" t="s">
        <v>47</v>
      </c>
      <c r="C417" s="30" t="s">
        <v>27</v>
      </c>
      <c r="D417" s="30" t="s">
        <v>59</v>
      </c>
      <c r="E417" s="30" t="s">
        <v>128</v>
      </c>
      <c r="F417" s="30" t="s">
        <v>63</v>
      </c>
      <c r="G417" s="37">
        <f>G418</f>
        <v>13536</v>
      </c>
      <c r="H417" s="3"/>
    </row>
    <row r="418" spans="1:12" ht="32.25" customHeight="1" x14ac:dyDescent="0.2">
      <c r="A418" s="2" t="s">
        <v>103</v>
      </c>
      <c r="B418" s="30" t="s">
        <v>47</v>
      </c>
      <c r="C418" s="30" t="s">
        <v>27</v>
      </c>
      <c r="D418" s="30" t="s">
        <v>59</v>
      </c>
      <c r="E418" s="30" t="s">
        <v>128</v>
      </c>
      <c r="F418" s="30" t="s">
        <v>102</v>
      </c>
      <c r="G418" s="37">
        <v>13536</v>
      </c>
      <c r="H418" s="3"/>
    </row>
    <row r="419" spans="1:12" ht="33.75" customHeight="1" x14ac:dyDescent="0.2">
      <c r="A419" s="2" t="s">
        <v>156</v>
      </c>
      <c r="B419" s="30">
        <v>166</v>
      </c>
      <c r="C419" s="30" t="s">
        <v>27</v>
      </c>
      <c r="D419" s="30" t="s">
        <v>59</v>
      </c>
      <c r="E419" s="30" t="s">
        <v>128</v>
      </c>
      <c r="F419" s="30" t="s">
        <v>105</v>
      </c>
      <c r="G419" s="37">
        <f>G420</f>
        <v>2704</v>
      </c>
      <c r="H419" s="3"/>
    </row>
    <row r="420" spans="1:12" ht="33" customHeight="1" x14ac:dyDescent="0.2">
      <c r="A420" s="2" t="s">
        <v>107</v>
      </c>
      <c r="B420" s="30">
        <v>166</v>
      </c>
      <c r="C420" s="30" t="s">
        <v>27</v>
      </c>
      <c r="D420" s="30" t="s">
        <v>59</v>
      </c>
      <c r="E420" s="30" t="s">
        <v>128</v>
      </c>
      <c r="F420" s="30" t="s">
        <v>106</v>
      </c>
      <c r="G420" s="37">
        <v>2704</v>
      </c>
      <c r="H420" s="3"/>
      <c r="J420" s="9"/>
    </row>
    <row r="421" spans="1:12" ht="63" x14ac:dyDescent="0.2">
      <c r="A421" s="2" t="s">
        <v>345</v>
      </c>
      <c r="B421" s="30">
        <v>166</v>
      </c>
      <c r="C421" s="30" t="s">
        <v>27</v>
      </c>
      <c r="D421" s="30" t="s">
        <v>59</v>
      </c>
      <c r="E421" s="30" t="s">
        <v>165</v>
      </c>
      <c r="F421" s="30"/>
      <c r="G421" s="37">
        <f>G422</f>
        <v>44745.4</v>
      </c>
      <c r="H421" s="3"/>
    </row>
    <row r="422" spans="1:12" ht="31.5" x14ac:dyDescent="0.2">
      <c r="A422" s="2" t="s">
        <v>120</v>
      </c>
      <c r="B422" s="30">
        <v>166</v>
      </c>
      <c r="C422" s="30" t="s">
        <v>27</v>
      </c>
      <c r="D422" s="30" t="s">
        <v>59</v>
      </c>
      <c r="E422" s="30" t="s">
        <v>166</v>
      </c>
      <c r="F422" s="30"/>
      <c r="G422" s="37">
        <f>G423</f>
        <v>44745.4</v>
      </c>
      <c r="H422" s="3"/>
    </row>
    <row r="423" spans="1:12" ht="33.75" customHeight="1" x14ac:dyDescent="0.2">
      <c r="A423" s="2" t="s">
        <v>156</v>
      </c>
      <c r="B423" s="30">
        <v>166</v>
      </c>
      <c r="C423" s="30" t="s">
        <v>27</v>
      </c>
      <c r="D423" s="30" t="s">
        <v>59</v>
      </c>
      <c r="E423" s="30" t="s">
        <v>166</v>
      </c>
      <c r="F423" s="30" t="s">
        <v>105</v>
      </c>
      <c r="G423" s="37">
        <f>G424</f>
        <v>44745.4</v>
      </c>
      <c r="H423" s="3"/>
    </row>
    <row r="424" spans="1:12" ht="33.75" customHeight="1" x14ac:dyDescent="0.2">
      <c r="A424" s="2" t="s">
        <v>107</v>
      </c>
      <c r="B424" s="30">
        <v>166</v>
      </c>
      <c r="C424" s="30" t="s">
        <v>27</v>
      </c>
      <c r="D424" s="30" t="s">
        <v>59</v>
      </c>
      <c r="E424" s="30" t="s">
        <v>166</v>
      </c>
      <c r="F424" s="30" t="s">
        <v>106</v>
      </c>
      <c r="G424" s="37">
        <v>44745.4</v>
      </c>
      <c r="H424" s="3"/>
      <c r="J424" s="9"/>
      <c r="K424" s="9"/>
      <c r="L424" s="9"/>
    </row>
    <row r="425" spans="1:12" ht="31.5" x14ac:dyDescent="0.2">
      <c r="A425" s="2" t="s">
        <v>86</v>
      </c>
      <c r="B425" s="30" t="s">
        <v>47</v>
      </c>
      <c r="C425" s="30" t="s">
        <v>27</v>
      </c>
      <c r="D425" s="30" t="s">
        <v>59</v>
      </c>
      <c r="E425" s="30" t="s">
        <v>222</v>
      </c>
      <c r="F425" s="30"/>
      <c r="G425" s="37">
        <f>G426</f>
        <v>46932.1</v>
      </c>
      <c r="H425" s="3"/>
    </row>
    <row r="426" spans="1:12" ht="31.5" x14ac:dyDescent="0.2">
      <c r="A426" s="2" t="s">
        <v>87</v>
      </c>
      <c r="B426" s="30" t="s">
        <v>47</v>
      </c>
      <c r="C426" s="30" t="s">
        <v>27</v>
      </c>
      <c r="D426" s="30" t="s">
        <v>59</v>
      </c>
      <c r="E426" s="30" t="s">
        <v>223</v>
      </c>
      <c r="F426" s="30"/>
      <c r="G426" s="37">
        <f>G427+G429+G431</f>
        <v>46932.1</v>
      </c>
      <c r="H426" s="3"/>
    </row>
    <row r="427" spans="1:12" ht="78.75" x14ac:dyDescent="0.2">
      <c r="A427" s="2" t="s">
        <v>94</v>
      </c>
      <c r="B427" s="30" t="s">
        <v>47</v>
      </c>
      <c r="C427" s="30" t="s">
        <v>27</v>
      </c>
      <c r="D427" s="30" t="s">
        <v>59</v>
      </c>
      <c r="E427" s="30" t="s">
        <v>223</v>
      </c>
      <c r="F427" s="30" t="s">
        <v>63</v>
      </c>
      <c r="G427" s="37">
        <f>G428</f>
        <v>45630</v>
      </c>
      <c r="H427" s="3"/>
    </row>
    <row r="428" spans="1:12" ht="31.5" customHeight="1" x14ac:dyDescent="0.2">
      <c r="A428" s="2" t="s">
        <v>103</v>
      </c>
      <c r="B428" s="30" t="s">
        <v>47</v>
      </c>
      <c r="C428" s="30" t="s">
        <v>27</v>
      </c>
      <c r="D428" s="30" t="s">
        <v>59</v>
      </c>
      <c r="E428" s="30" t="s">
        <v>223</v>
      </c>
      <c r="F428" s="30" t="s">
        <v>102</v>
      </c>
      <c r="G428" s="37">
        <v>45630</v>
      </c>
      <c r="H428" s="3"/>
    </row>
    <row r="429" spans="1:12" ht="31.5" x14ac:dyDescent="0.2">
      <c r="A429" s="2" t="s">
        <v>156</v>
      </c>
      <c r="B429" s="30" t="s">
        <v>47</v>
      </c>
      <c r="C429" s="30" t="s">
        <v>27</v>
      </c>
      <c r="D429" s="30" t="s">
        <v>59</v>
      </c>
      <c r="E429" s="30" t="s">
        <v>223</v>
      </c>
      <c r="F429" s="30" t="s">
        <v>105</v>
      </c>
      <c r="G429" s="37">
        <f>G430</f>
        <v>1263.0999999999999</v>
      </c>
      <c r="H429" s="3"/>
    </row>
    <row r="430" spans="1:12" ht="33" customHeight="1" x14ac:dyDescent="0.2">
      <c r="A430" s="2" t="s">
        <v>107</v>
      </c>
      <c r="B430" s="30" t="s">
        <v>47</v>
      </c>
      <c r="C430" s="30" t="s">
        <v>27</v>
      </c>
      <c r="D430" s="30" t="s">
        <v>59</v>
      </c>
      <c r="E430" s="30" t="s">
        <v>223</v>
      </c>
      <c r="F430" s="30" t="s">
        <v>106</v>
      </c>
      <c r="G430" s="37">
        <v>1263.0999999999999</v>
      </c>
      <c r="H430" s="3"/>
      <c r="J430" s="9"/>
      <c r="K430" s="9"/>
    </row>
    <row r="431" spans="1:12" ht="19.5" customHeight="1" x14ac:dyDescent="0.2">
      <c r="A431" s="2" t="s">
        <v>112</v>
      </c>
      <c r="B431" s="30" t="s">
        <v>47</v>
      </c>
      <c r="C431" s="30" t="s">
        <v>27</v>
      </c>
      <c r="D431" s="30" t="s">
        <v>59</v>
      </c>
      <c r="E431" s="30" t="s">
        <v>223</v>
      </c>
      <c r="F431" s="30" t="s">
        <v>111</v>
      </c>
      <c r="G431" s="37">
        <f>G432</f>
        <v>39</v>
      </c>
      <c r="H431" s="3"/>
    </row>
    <row r="432" spans="1:12" ht="16.5" customHeight="1" x14ac:dyDescent="0.2">
      <c r="A432" s="2" t="s">
        <v>88</v>
      </c>
      <c r="B432" s="30" t="s">
        <v>47</v>
      </c>
      <c r="C432" s="30" t="s">
        <v>27</v>
      </c>
      <c r="D432" s="30" t="s">
        <v>59</v>
      </c>
      <c r="E432" s="30" t="s">
        <v>223</v>
      </c>
      <c r="F432" s="30" t="s">
        <v>89</v>
      </c>
      <c r="G432" s="37">
        <v>39</v>
      </c>
      <c r="H432" s="3"/>
    </row>
    <row r="433" spans="1:11" ht="15.75" x14ac:dyDescent="0.2">
      <c r="A433" s="2" t="s">
        <v>276</v>
      </c>
      <c r="B433" s="30" t="s">
        <v>47</v>
      </c>
      <c r="C433" s="30" t="s">
        <v>27</v>
      </c>
      <c r="D433" s="30" t="s">
        <v>59</v>
      </c>
      <c r="E433" s="30" t="s">
        <v>146</v>
      </c>
      <c r="F433" s="30"/>
      <c r="G433" s="37">
        <f>G434</f>
        <v>31260.9</v>
      </c>
      <c r="H433" s="3"/>
    </row>
    <row r="434" spans="1:11" ht="31.5" x14ac:dyDescent="0.2">
      <c r="A434" s="2" t="s">
        <v>235</v>
      </c>
      <c r="B434" s="30" t="s">
        <v>47</v>
      </c>
      <c r="C434" s="30" t="s">
        <v>27</v>
      </c>
      <c r="D434" s="30" t="s">
        <v>59</v>
      </c>
      <c r="E434" s="30" t="s">
        <v>147</v>
      </c>
      <c r="F434" s="30"/>
      <c r="G434" s="37">
        <f>G435</f>
        <v>31260.9</v>
      </c>
      <c r="H434" s="3"/>
    </row>
    <row r="435" spans="1:11" ht="31.5" x14ac:dyDescent="0.2">
      <c r="A435" s="2" t="s">
        <v>236</v>
      </c>
      <c r="B435" s="30" t="s">
        <v>47</v>
      </c>
      <c r="C435" s="30" t="s">
        <v>27</v>
      </c>
      <c r="D435" s="30" t="s">
        <v>59</v>
      </c>
      <c r="E435" s="30" t="s">
        <v>148</v>
      </c>
      <c r="F435" s="30"/>
      <c r="G435" s="37">
        <f>G438+G436</f>
        <v>31260.9</v>
      </c>
      <c r="H435" s="3"/>
    </row>
    <row r="436" spans="1:11" ht="31.5" x14ac:dyDescent="0.2">
      <c r="A436" s="2" t="s">
        <v>156</v>
      </c>
      <c r="B436" s="30" t="s">
        <v>47</v>
      </c>
      <c r="C436" s="30" t="s">
        <v>27</v>
      </c>
      <c r="D436" s="30" t="s">
        <v>59</v>
      </c>
      <c r="E436" s="30" t="s">
        <v>148</v>
      </c>
      <c r="F436" s="30" t="s">
        <v>105</v>
      </c>
      <c r="G436" s="37">
        <f>G437</f>
        <v>9201.2000000000007</v>
      </c>
      <c r="H436" s="3"/>
    </row>
    <row r="437" spans="1:11" ht="33" customHeight="1" x14ac:dyDescent="0.2">
      <c r="A437" s="2" t="s">
        <v>107</v>
      </c>
      <c r="B437" s="30" t="s">
        <v>47</v>
      </c>
      <c r="C437" s="30" t="s">
        <v>27</v>
      </c>
      <c r="D437" s="30" t="s">
        <v>59</v>
      </c>
      <c r="E437" s="30" t="s">
        <v>148</v>
      </c>
      <c r="F437" s="30" t="s">
        <v>106</v>
      </c>
      <c r="G437" s="37">
        <v>9201.2000000000007</v>
      </c>
      <c r="H437" s="3"/>
      <c r="J437" s="9"/>
      <c r="K437" s="9"/>
    </row>
    <row r="438" spans="1:11" ht="15" customHeight="1" x14ac:dyDescent="0.2">
      <c r="A438" s="2" t="s">
        <v>112</v>
      </c>
      <c r="B438" s="30" t="s">
        <v>47</v>
      </c>
      <c r="C438" s="30" t="s">
        <v>27</v>
      </c>
      <c r="D438" s="30" t="s">
        <v>59</v>
      </c>
      <c r="E438" s="30" t="s">
        <v>148</v>
      </c>
      <c r="F438" s="30" t="s">
        <v>111</v>
      </c>
      <c r="G438" s="37">
        <f>G439+G440</f>
        <v>22059.7</v>
      </c>
      <c r="H438" s="3"/>
    </row>
    <row r="439" spans="1:11" ht="15.75" x14ac:dyDescent="0.2">
      <c r="A439" s="2" t="s">
        <v>209</v>
      </c>
      <c r="B439" s="30" t="s">
        <v>47</v>
      </c>
      <c r="C439" s="30" t="s">
        <v>27</v>
      </c>
      <c r="D439" s="30" t="s">
        <v>59</v>
      </c>
      <c r="E439" s="30" t="s">
        <v>148</v>
      </c>
      <c r="F439" s="30" t="s">
        <v>208</v>
      </c>
      <c r="G439" s="37">
        <v>14670.4</v>
      </c>
      <c r="H439" s="3"/>
      <c r="J439" s="9"/>
    </row>
    <row r="440" spans="1:11" ht="15.75" x14ac:dyDescent="0.2">
      <c r="A440" s="2" t="s">
        <v>88</v>
      </c>
      <c r="B440" s="30" t="s">
        <v>47</v>
      </c>
      <c r="C440" s="30" t="s">
        <v>27</v>
      </c>
      <c r="D440" s="30" t="s">
        <v>59</v>
      </c>
      <c r="E440" s="30" t="s">
        <v>148</v>
      </c>
      <c r="F440" s="30" t="s">
        <v>89</v>
      </c>
      <c r="G440" s="37">
        <v>7389.3</v>
      </c>
      <c r="H440" s="3"/>
      <c r="J440" s="9"/>
    </row>
    <row r="441" spans="1:11" ht="15.75" x14ac:dyDescent="0.2">
      <c r="A441" s="2" t="s">
        <v>6</v>
      </c>
      <c r="B441" s="30">
        <v>166</v>
      </c>
      <c r="C441" s="30" t="s">
        <v>24</v>
      </c>
      <c r="D441" s="30"/>
      <c r="E441" s="30"/>
      <c r="F441" s="30"/>
      <c r="G441" s="37">
        <f>G454+G442</f>
        <v>190068.5</v>
      </c>
      <c r="H441" s="3"/>
    </row>
    <row r="442" spans="1:11" ht="17.25" customHeight="1" x14ac:dyDescent="0.2">
      <c r="A442" s="2" t="s">
        <v>52</v>
      </c>
      <c r="B442" s="30">
        <v>166</v>
      </c>
      <c r="C442" s="30" t="s">
        <v>24</v>
      </c>
      <c r="D442" s="30" t="s">
        <v>25</v>
      </c>
      <c r="E442" s="30"/>
      <c r="F442" s="30"/>
      <c r="G442" s="37">
        <f>G447+G443</f>
        <v>189157.5</v>
      </c>
      <c r="H442" s="3"/>
    </row>
    <row r="443" spans="1:11" ht="64.150000000000006" customHeight="1" x14ac:dyDescent="0.2">
      <c r="A443" s="2" t="s">
        <v>348</v>
      </c>
      <c r="B443" s="30" t="s">
        <v>47</v>
      </c>
      <c r="C443" s="30" t="s">
        <v>24</v>
      </c>
      <c r="D443" s="30" t="s">
        <v>25</v>
      </c>
      <c r="E443" s="30" t="s">
        <v>165</v>
      </c>
      <c r="F443" s="30"/>
      <c r="G443" s="37">
        <f>G444</f>
        <v>5000</v>
      </c>
      <c r="H443" s="3"/>
    </row>
    <row r="444" spans="1:11" ht="34.15" customHeight="1" x14ac:dyDescent="0.2">
      <c r="A444" s="2" t="s">
        <v>120</v>
      </c>
      <c r="B444" s="30" t="s">
        <v>47</v>
      </c>
      <c r="C444" s="30" t="s">
        <v>24</v>
      </c>
      <c r="D444" s="30" t="s">
        <v>25</v>
      </c>
      <c r="E444" s="30" t="s">
        <v>166</v>
      </c>
      <c r="F444" s="30"/>
      <c r="G444" s="37">
        <f>G445</f>
        <v>5000</v>
      </c>
      <c r="H444" s="3"/>
    </row>
    <row r="445" spans="1:11" ht="19.149999999999999" customHeight="1" x14ac:dyDescent="0.2">
      <c r="A445" s="2" t="s">
        <v>112</v>
      </c>
      <c r="B445" s="30" t="s">
        <v>47</v>
      </c>
      <c r="C445" s="30" t="s">
        <v>24</v>
      </c>
      <c r="D445" s="30" t="s">
        <v>25</v>
      </c>
      <c r="E445" s="30" t="s">
        <v>166</v>
      </c>
      <c r="F445" s="30" t="s">
        <v>111</v>
      </c>
      <c r="G445" s="37">
        <f>G446</f>
        <v>5000</v>
      </c>
      <c r="H445" s="3"/>
    </row>
    <row r="446" spans="1:11" ht="64.5" customHeight="1" x14ac:dyDescent="0.2">
      <c r="A446" s="2" t="s">
        <v>93</v>
      </c>
      <c r="B446" s="30" t="s">
        <v>47</v>
      </c>
      <c r="C446" s="30" t="s">
        <v>24</v>
      </c>
      <c r="D446" s="30" t="s">
        <v>25</v>
      </c>
      <c r="E446" s="30" t="s">
        <v>166</v>
      </c>
      <c r="F446" s="30" t="s">
        <v>74</v>
      </c>
      <c r="G446" s="37">
        <v>5000</v>
      </c>
      <c r="H446" s="3"/>
    </row>
    <row r="447" spans="1:11" ht="47.25" x14ac:dyDescent="0.2">
      <c r="A447" s="2" t="s">
        <v>351</v>
      </c>
      <c r="B447" s="30">
        <v>166</v>
      </c>
      <c r="C447" s="30" t="s">
        <v>24</v>
      </c>
      <c r="D447" s="30" t="s">
        <v>25</v>
      </c>
      <c r="E447" s="30" t="s">
        <v>178</v>
      </c>
      <c r="F447" s="30"/>
      <c r="G447" s="37">
        <f>G450+G448</f>
        <v>184157.5</v>
      </c>
      <c r="H447" s="3"/>
    </row>
    <row r="448" spans="1:11" ht="31.5" x14ac:dyDescent="0.2">
      <c r="A448" s="2" t="s">
        <v>156</v>
      </c>
      <c r="B448" s="30">
        <v>166</v>
      </c>
      <c r="C448" s="30" t="s">
        <v>24</v>
      </c>
      <c r="D448" s="30" t="s">
        <v>25</v>
      </c>
      <c r="E448" s="30" t="s">
        <v>179</v>
      </c>
      <c r="F448" s="30" t="s">
        <v>105</v>
      </c>
      <c r="G448" s="37">
        <f>G449</f>
        <v>55406</v>
      </c>
      <c r="H448" s="3"/>
    </row>
    <row r="449" spans="1:10" ht="33.75" customHeight="1" x14ac:dyDescent="0.2">
      <c r="A449" s="2" t="s">
        <v>107</v>
      </c>
      <c r="B449" s="30">
        <v>166</v>
      </c>
      <c r="C449" s="30" t="s">
        <v>24</v>
      </c>
      <c r="D449" s="30" t="s">
        <v>25</v>
      </c>
      <c r="E449" s="30" t="s">
        <v>179</v>
      </c>
      <c r="F449" s="30" t="s">
        <v>106</v>
      </c>
      <c r="G449" s="37">
        <v>55406</v>
      </c>
      <c r="H449" s="3"/>
      <c r="J449" s="9"/>
    </row>
    <row r="450" spans="1:10" ht="47.25" x14ac:dyDescent="0.2">
      <c r="A450" s="2" t="s">
        <v>371</v>
      </c>
      <c r="B450" s="30">
        <v>166</v>
      </c>
      <c r="C450" s="30" t="s">
        <v>24</v>
      </c>
      <c r="D450" s="30" t="s">
        <v>25</v>
      </c>
      <c r="E450" s="30" t="s">
        <v>370</v>
      </c>
      <c r="F450" s="30"/>
      <c r="G450" s="37">
        <f>G451</f>
        <v>128751.5</v>
      </c>
      <c r="H450" s="3"/>
    </row>
    <row r="451" spans="1:10" ht="15.75" x14ac:dyDescent="0.2">
      <c r="A451" s="2" t="s">
        <v>372</v>
      </c>
      <c r="B451" s="30">
        <v>166</v>
      </c>
      <c r="C451" s="30" t="s">
        <v>24</v>
      </c>
      <c r="D451" s="30" t="s">
        <v>25</v>
      </c>
      <c r="E451" s="30" t="s">
        <v>369</v>
      </c>
      <c r="F451" s="30"/>
      <c r="G451" s="37">
        <f>G452</f>
        <v>128751.5</v>
      </c>
      <c r="H451" s="3"/>
    </row>
    <row r="452" spans="1:10" ht="31.5" x14ac:dyDescent="0.2">
      <c r="A452" s="2" t="s">
        <v>156</v>
      </c>
      <c r="B452" s="30" t="s">
        <v>47</v>
      </c>
      <c r="C452" s="30" t="s">
        <v>24</v>
      </c>
      <c r="D452" s="30" t="s">
        <v>25</v>
      </c>
      <c r="E452" s="30" t="s">
        <v>369</v>
      </c>
      <c r="F452" s="30" t="s">
        <v>105</v>
      </c>
      <c r="G452" s="37">
        <f>G453</f>
        <v>128751.5</v>
      </c>
      <c r="H452" s="3"/>
    </row>
    <row r="453" spans="1:10" ht="33.75" customHeight="1" x14ac:dyDescent="0.2">
      <c r="A453" s="2" t="s">
        <v>107</v>
      </c>
      <c r="B453" s="30" t="s">
        <v>47</v>
      </c>
      <c r="C453" s="30" t="s">
        <v>24</v>
      </c>
      <c r="D453" s="30" t="s">
        <v>25</v>
      </c>
      <c r="E453" s="30" t="s">
        <v>369</v>
      </c>
      <c r="F453" s="30" t="s">
        <v>106</v>
      </c>
      <c r="G453" s="37">
        <v>128751.5</v>
      </c>
      <c r="H453" s="3"/>
    </row>
    <row r="454" spans="1:10" ht="17.25" customHeight="1" x14ac:dyDescent="0.2">
      <c r="A454" s="2" t="s">
        <v>36</v>
      </c>
      <c r="B454" s="30">
        <v>166</v>
      </c>
      <c r="C454" s="30" t="s">
        <v>24</v>
      </c>
      <c r="D454" s="30" t="s">
        <v>41</v>
      </c>
      <c r="E454" s="30"/>
      <c r="F454" s="30"/>
      <c r="G454" s="37">
        <f>G455</f>
        <v>911</v>
      </c>
      <c r="H454" s="3"/>
    </row>
    <row r="455" spans="1:10" ht="47.25" x14ac:dyDescent="0.2">
      <c r="A455" s="2" t="s">
        <v>346</v>
      </c>
      <c r="B455" s="30">
        <v>166</v>
      </c>
      <c r="C455" s="30" t="s">
        <v>24</v>
      </c>
      <c r="D455" s="30" t="s">
        <v>41</v>
      </c>
      <c r="E455" s="30" t="s">
        <v>167</v>
      </c>
      <c r="F455" s="30"/>
      <c r="G455" s="37">
        <f>G456</f>
        <v>911</v>
      </c>
      <c r="H455" s="3"/>
    </row>
    <row r="456" spans="1:10" ht="31.5" x14ac:dyDescent="0.2">
      <c r="A456" s="2" t="s">
        <v>120</v>
      </c>
      <c r="B456" s="30">
        <v>166</v>
      </c>
      <c r="C456" s="30" t="s">
        <v>24</v>
      </c>
      <c r="D456" s="30" t="s">
        <v>41</v>
      </c>
      <c r="E456" s="30" t="s">
        <v>168</v>
      </c>
      <c r="F456" s="30"/>
      <c r="G456" s="37">
        <f>G457</f>
        <v>911</v>
      </c>
      <c r="H456" s="3"/>
    </row>
    <row r="457" spans="1:10" ht="31.5" x14ac:dyDescent="0.2">
      <c r="A457" s="2" t="s">
        <v>156</v>
      </c>
      <c r="B457" s="30" t="s">
        <v>47</v>
      </c>
      <c r="C457" s="30" t="s">
        <v>24</v>
      </c>
      <c r="D457" s="30" t="s">
        <v>41</v>
      </c>
      <c r="E457" s="30" t="s">
        <v>168</v>
      </c>
      <c r="F457" s="30" t="s">
        <v>105</v>
      </c>
      <c r="G457" s="37">
        <f>G458</f>
        <v>911</v>
      </c>
      <c r="H457" s="3"/>
    </row>
    <row r="458" spans="1:10" ht="33.75" customHeight="1" x14ac:dyDescent="0.2">
      <c r="A458" s="2" t="s">
        <v>107</v>
      </c>
      <c r="B458" s="30" t="s">
        <v>47</v>
      </c>
      <c r="C458" s="30" t="s">
        <v>24</v>
      </c>
      <c r="D458" s="30" t="s">
        <v>41</v>
      </c>
      <c r="E458" s="30" t="s">
        <v>168</v>
      </c>
      <c r="F458" s="30" t="s">
        <v>106</v>
      </c>
      <c r="G458" s="37">
        <v>911</v>
      </c>
      <c r="H458" s="3"/>
    </row>
    <row r="459" spans="1:10" ht="18" customHeight="1" x14ac:dyDescent="0.2">
      <c r="A459" s="2" t="s">
        <v>7</v>
      </c>
      <c r="B459" s="30" t="s">
        <v>47</v>
      </c>
      <c r="C459" s="30" t="s">
        <v>30</v>
      </c>
      <c r="D459" s="30"/>
      <c r="E459" s="30"/>
      <c r="F459" s="30"/>
      <c r="G459" s="37">
        <f>G460+G481</f>
        <v>462717.1</v>
      </c>
      <c r="H459" s="3"/>
    </row>
    <row r="460" spans="1:10" ht="16.5" customHeight="1" x14ac:dyDescent="0.2">
      <c r="A460" s="2" t="s">
        <v>8</v>
      </c>
      <c r="B460" s="30" t="s">
        <v>47</v>
      </c>
      <c r="C460" s="30" t="s">
        <v>30</v>
      </c>
      <c r="D460" s="30" t="s">
        <v>27</v>
      </c>
      <c r="E460" s="30"/>
      <c r="F460" s="30"/>
      <c r="G460" s="37">
        <f>G465+G461+G476</f>
        <v>411156.1</v>
      </c>
      <c r="H460" s="3"/>
    </row>
    <row r="461" spans="1:10" ht="63" customHeight="1" x14ac:dyDescent="0.2">
      <c r="A461" s="2" t="s">
        <v>348</v>
      </c>
      <c r="B461" s="30" t="s">
        <v>47</v>
      </c>
      <c r="C461" s="30" t="s">
        <v>30</v>
      </c>
      <c r="D461" s="30" t="s">
        <v>27</v>
      </c>
      <c r="E461" s="30" t="s">
        <v>165</v>
      </c>
      <c r="F461" s="30"/>
      <c r="G461" s="37">
        <f>G462</f>
        <v>5600</v>
      </c>
      <c r="H461" s="3"/>
    </row>
    <row r="462" spans="1:10" ht="34.15" customHeight="1" x14ac:dyDescent="0.2">
      <c r="A462" s="2" t="s">
        <v>120</v>
      </c>
      <c r="B462" s="30" t="s">
        <v>47</v>
      </c>
      <c r="C462" s="30" t="s">
        <v>30</v>
      </c>
      <c r="D462" s="30" t="s">
        <v>27</v>
      </c>
      <c r="E462" s="30" t="s">
        <v>166</v>
      </c>
      <c r="F462" s="30"/>
      <c r="G462" s="37">
        <f>G463</f>
        <v>5600</v>
      </c>
      <c r="H462" s="3"/>
    </row>
    <row r="463" spans="1:10" ht="36.6" customHeight="1" x14ac:dyDescent="0.2">
      <c r="A463" s="2" t="s">
        <v>193</v>
      </c>
      <c r="B463" s="30" t="s">
        <v>47</v>
      </c>
      <c r="C463" s="30" t="s">
        <v>30</v>
      </c>
      <c r="D463" s="30" t="s">
        <v>27</v>
      </c>
      <c r="E463" s="30" t="s">
        <v>166</v>
      </c>
      <c r="F463" s="30" t="s">
        <v>77</v>
      </c>
      <c r="G463" s="37">
        <f>G464</f>
        <v>5600</v>
      </c>
      <c r="H463" s="3"/>
    </row>
    <row r="464" spans="1:10" ht="16.5" customHeight="1" x14ac:dyDescent="0.2">
      <c r="A464" s="2" t="s">
        <v>51</v>
      </c>
      <c r="B464" s="30" t="s">
        <v>47</v>
      </c>
      <c r="C464" s="30" t="s">
        <v>30</v>
      </c>
      <c r="D464" s="30" t="s">
        <v>27</v>
      </c>
      <c r="E464" s="30" t="s">
        <v>166</v>
      </c>
      <c r="F464" s="30" t="s">
        <v>113</v>
      </c>
      <c r="G464" s="37">
        <v>5600</v>
      </c>
      <c r="H464" s="3"/>
      <c r="J464" s="9"/>
    </row>
    <row r="465" spans="1:11" ht="47.25" x14ac:dyDescent="0.2">
      <c r="A465" s="2" t="s">
        <v>347</v>
      </c>
      <c r="B465" s="30" t="s">
        <v>47</v>
      </c>
      <c r="C465" s="30" t="s">
        <v>30</v>
      </c>
      <c r="D465" s="30" t="s">
        <v>27</v>
      </c>
      <c r="E465" s="30" t="s">
        <v>241</v>
      </c>
      <c r="F465" s="30"/>
      <c r="G465" s="37">
        <f>G466+G469</f>
        <v>342346.1</v>
      </c>
      <c r="H465" s="3"/>
    </row>
    <row r="466" spans="1:11" ht="31.5" customHeight="1" x14ac:dyDescent="0.2">
      <c r="A466" s="2" t="s">
        <v>120</v>
      </c>
      <c r="B466" s="30" t="s">
        <v>47</v>
      </c>
      <c r="C466" s="30" t="s">
        <v>30</v>
      </c>
      <c r="D466" s="30" t="s">
        <v>27</v>
      </c>
      <c r="E466" s="30" t="s">
        <v>242</v>
      </c>
      <c r="F466" s="30"/>
      <c r="G466" s="37">
        <f>G467</f>
        <v>162277</v>
      </c>
      <c r="H466" s="3"/>
    </row>
    <row r="467" spans="1:11" ht="15.75" x14ac:dyDescent="0.2">
      <c r="A467" s="2" t="s">
        <v>112</v>
      </c>
      <c r="B467" s="30" t="s">
        <v>47</v>
      </c>
      <c r="C467" s="30" t="s">
        <v>30</v>
      </c>
      <c r="D467" s="30" t="s">
        <v>27</v>
      </c>
      <c r="E467" s="30" t="s">
        <v>242</v>
      </c>
      <c r="F467" s="30" t="s">
        <v>111</v>
      </c>
      <c r="G467" s="37">
        <f>G468</f>
        <v>162277</v>
      </c>
      <c r="H467" s="3"/>
    </row>
    <row r="468" spans="1:11" ht="15.75" customHeight="1" x14ac:dyDescent="0.2">
      <c r="A468" s="2" t="s">
        <v>88</v>
      </c>
      <c r="B468" s="30" t="s">
        <v>47</v>
      </c>
      <c r="C468" s="30" t="s">
        <v>30</v>
      </c>
      <c r="D468" s="30" t="s">
        <v>27</v>
      </c>
      <c r="E468" s="30" t="s">
        <v>242</v>
      </c>
      <c r="F468" s="30" t="s">
        <v>89</v>
      </c>
      <c r="G468" s="37">
        <v>162277</v>
      </c>
      <c r="H468" s="3"/>
      <c r="J468" s="9"/>
      <c r="K468" s="9"/>
    </row>
    <row r="469" spans="1:11" ht="30.75" customHeight="1" x14ac:dyDescent="0.2">
      <c r="A469" s="2" t="s">
        <v>398</v>
      </c>
      <c r="B469" s="30" t="s">
        <v>47</v>
      </c>
      <c r="C469" s="30" t="s">
        <v>30</v>
      </c>
      <c r="D469" s="30" t="s">
        <v>27</v>
      </c>
      <c r="E469" s="30" t="s">
        <v>396</v>
      </c>
      <c r="F469" s="30"/>
      <c r="G469" s="37">
        <f>G470+G473</f>
        <v>180069.09999999998</v>
      </c>
      <c r="H469" s="3"/>
      <c r="J469" s="9"/>
      <c r="K469" s="9"/>
    </row>
    <row r="470" spans="1:11" ht="67.900000000000006" customHeight="1" x14ac:dyDescent="0.2">
      <c r="A470" s="2" t="s">
        <v>399</v>
      </c>
      <c r="B470" s="30" t="s">
        <v>47</v>
      </c>
      <c r="C470" s="30" t="s">
        <v>30</v>
      </c>
      <c r="D470" s="30" t="s">
        <v>27</v>
      </c>
      <c r="E470" s="30" t="s">
        <v>397</v>
      </c>
      <c r="F470" s="30"/>
      <c r="G470" s="37">
        <f>G471</f>
        <v>97178.2</v>
      </c>
      <c r="H470" s="3"/>
      <c r="J470" s="9"/>
      <c r="K470" s="9"/>
    </row>
    <row r="471" spans="1:11" ht="15.75" customHeight="1" x14ac:dyDescent="0.2">
      <c r="A471" s="2" t="s">
        <v>112</v>
      </c>
      <c r="B471" s="30" t="s">
        <v>47</v>
      </c>
      <c r="C471" s="30" t="s">
        <v>30</v>
      </c>
      <c r="D471" s="30" t="s">
        <v>27</v>
      </c>
      <c r="E471" s="30" t="s">
        <v>397</v>
      </c>
      <c r="F471" s="30" t="s">
        <v>111</v>
      </c>
      <c r="G471" s="37">
        <f>G472</f>
        <v>97178.2</v>
      </c>
      <c r="H471" s="3"/>
      <c r="J471" s="9"/>
      <c r="K471" s="9"/>
    </row>
    <row r="472" spans="1:11" ht="15.75" customHeight="1" x14ac:dyDescent="0.2">
      <c r="A472" s="2" t="s">
        <v>88</v>
      </c>
      <c r="B472" s="30" t="s">
        <v>47</v>
      </c>
      <c r="C472" s="30" t="s">
        <v>30</v>
      </c>
      <c r="D472" s="30" t="s">
        <v>27</v>
      </c>
      <c r="E472" s="30" t="s">
        <v>397</v>
      </c>
      <c r="F472" s="30" t="s">
        <v>89</v>
      </c>
      <c r="G472" s="37">
        <v>97178.2</v>
      </c>
      <c r="H472" s="3"/>
      <c r="J472" s="9"/>
      <c r="K472" s="9"/>
    </row>
    <row r="473" spans="1:11" ht="32.450000000000003" customHeight="1" x14ac:dyDescent="0.2">
      <c r="A473" s="2" t="s">
        <v>400</v>
      </c>
      <c r="B473" s="30" t="s">
        <v>47</v>
      </c>
      <c r="C473" s="30" t="s">
        <v>30</v>
      </c>
      <c r="D473" s="30" t="s">
        <v>27</v>
      </c>
      <c r="E473" s="30" t="s">
        <v>401</v>
      </c>
      <c r="F473" s="30"/>
      <c r="G473" s="37">
        <f>G474</f>
        <v>82890.899999999994</v>
      </c>
      <c r="H473" s="3"/>
      <c r="J473" s="9"/>
      <c r="K473" s="9"/>
    </row>
    <row r="474" spans="1:11" ht="15.75" customHeight="1" x14ac:dyDescent="0.2">
      <c r="A474" s="2" t="s">
        <v>112</v>
      </c>
      <c r="B474" s="30" t="s">
        <v>47</v>
      </c>
      <c r="C474" s="30" t="s">
        <v>30</v>
      </c>
      <c r="D474" s="30" t="s">
        <v>27</v>
      </c>
      <c r="E474" s="30" t="s">
        <v>401</v>
      </c>
      <c r="F474" s="30" t="s">
        <v>111</v>
      </c>
      <c r="G474" s="37">
        <f>G475</f>
        <v>82890.899999999994</v>
      </c>
      <c r="H474" s="3"/>
      <c r="J474" s="9"/>
      <c r="K474" s="9"/>
    </row>
    <row r="475" spans="1:11" ht="15.75" customHeight="1" x14ac:dyDescent="0.2">
      <c r="A475" s="2" t="s">
        <v>88</v>
      </c>
      <c r="B475" s="30" t="s">
        <v>47</v>
      </c>
      <c r="C475" s="30" t="s">
        <v>30</v>
      </c>
      <c r="D475" s="30" t="s">
        <v>27</v>
      </c>
      <c r="E475" s="30" t="s">
        <v>401</v>
      </c>
      <c r="F475" s="30" t="s">
        <v>89</v>
      </c>
      <c r="G475" s="37">
        <v>82890.899999999994</v>
      </c>
      <c r="H475" s="3"/>
      <c r="J475" s="9"/>
      <c r="K475" s="9"/>
    </row>
    <row r="476" spans="1:11" ht="15.6" customHeight="1" x14ac:dyDescent="0.2">
      <c r="A476" s="2" t="s">
        <v>276</v>
      </c>
      <c r="B476" s="30" t="s">
        <v>47</v>
      </c>
      <c r="C476" s="30" t="s">
        <v>30</v>
      </c>
      <c r="D476" s="30" t="s">
        <v>27</v>
      </c>
      <c r="E476" s="30" t="s">
        <v>146</v>
      </c>
      <c r="F476" s="30"/>
      <c r="G476" s="37">
        <f>G477</f>
        <v>63210</v>
      </c>
      <c r="H476" s="3"/>
      <c r="J476" s="9"/>
      <c r="K476" s="9"/>
    </row>
    <row r="477" spans="1:11" ht="32.450000000000003" customHeight="1" x14ac:dyDescent="0.2">
      <c r="A477" s="2" t="s">
        <v>235</v>
      </c>
      <c r="B477" s="30" t="s">
        <v>47</v>
      </c>
      <c r="C477" s="30" t="s">
        <v>30</v>
      </c>
      <c r="D477" s="30" t="s">
        <v>27</v>
      </c>
      <c r="E477" s="30" t="s">
        <v>147</v>
      </c>
      <c r="F477" s="30"/>
      <c r="G477" s="37">
        <f>G478</f>
        <v>63210</v>
      </c>
      <c r="H477" s="3"/>
      <c r="J477" s="9"/>
      <c r="K477" s="9"/>
    </row>
    <row r="478" spans="1:11" ht="33.6" customHeight="1" x14ac:dyDescent="0.2">
      <c r="A478" s="2" t="s">
        <v>236</v>
      </c>
      <c r="B478" s="30" t="s">
        <v>47</v>
      </c>
      <c r="C478" s="30" t="s">
        <v>30</v>
      </c>
      <c r="D478" s="30" t="s">
        <v>27</v>
      </c>
      <c r="E478" s="30" t="s">
        <v>148</v>
      </c>
      <c r="F478" s="30"/>
      <c r="G478" s="37">
        <f>G479</f>
        <v>63210</v>
      </c>
      <c r="H478" s="3"/>
      <c r="J478" s="9"/>
      <c r="K478" s="9"/>
    </row>
    <row r="479" spans="1:11" ht="15.75" customHeight="1" x14ac:dyDescent="0.2">
      <c r="A479" s="2" t="s">
        <v>112</v>
      </c>
      <c r="B479" s="30" t="s">
        <v>47</v>
      </c>
      <c r="C479" s="30" t="s">
        <v>30</v>
      </c>
      <c r="D479" s="30" t="s">
        <v>27</v>
      </c>
      <c r="E479" s="30" t="s">
        <v>148</v>
      </c>
      <c r="F479" s="30" t="s">
        <v>111</v>
      </c>
      <c r="G479" s="37">
        <f>G480</f>
        <v>63210</v>
      </c>
      <c r="H479" s="3"/>
      <c r="J479" s="9"/>
      <c r="K479" s="9"/>
    </row>
    <row r="480" spans="1:11" ht="15.75" customHeight="1" x14ac:dyDescent="0.2">
      <c r="A480" s="2" t="s">
        <v>88</v>
      </c>
      <c r="B480" s="30" t="s">
        <v>47</v>
      </c>
      <c r="C480" s="30" t="s">
        <v>30</v>
      </c>
      <c r="D480" s="30" t="s">
        <v>27</v>
      </c>
      <c r="E480" s="30" t="s">
        <v>148</v>
      </c>
      <c r="F480" s="30" t="s">
        <v>89</v>
      </c>
      <c r="G480" s="37">
        <v>63210</v>
      </c>
      <c r="H480" s="3"/>
      <c r="J480" s="9"/>
      <c r="K480" s="9"/>
    </row>
    <row r="481" spans="1:11" ht="18" customHeight="1" x14ac:dyDescent="0.2">
      <c r="A481" s="2" t="s">
        <v>253</v>
      </c>
      <c r="B481" s="30" t="s">
        <v>47</v>
      </c>
      <c r="C481" s="30" t="s">
        <v>30</v>
      </c>
      <c r="D481" s="30" t="s">
        <v>26</v>
      </c>
      <c r="E481" s="30"/>
      <c r="F481" s="30"/>
      <c r="G481" s="37">
        <f>G482</f>
        <v>51561</v>
      </c>
      <c r="H481" s="3"/>
    </row>
    <row r="482" spans="1:11" ht="63" x14ac:dyDescent="0.2">
      <c r="A482" s="2" t="s">
        <v>348</v>
      </c>
      <c r="B482" s="30" t="s">
        <v>47</v>
      </c>
      <c r="C482" s="30" t="s">
        <v>30</v>
      </c>
      <c r="D482" s="30" t="s">
        <v>26</v>
      </c>
      <c r="E482" s="30" t="s">
        <v>165</v>
      </c>
      <c r="F482" s="30"/>
      <c r="G482" s="37">
        <f>G483</f>
        <v>51561</v>
      </c>
      <c r="H482" s="3"/>
    </row>
    <row r="483" spans="1:11" ht="31.5" x14ac:dyDescent="0.2">
      <c r="A483" s="2" t="s">
        <v>120</v>
      </c>
      <c r="B483" s="30" t="s">
        <v>47</v>
      </c>
      <c r="C483" s="30" t="s">
        <v>30</v>
      </c>
      <c r="D483" s="30" t="s">
        <v>26</v>
      </c>
      <c r="E483" s="30" t="s">
        <v>166</v>
      </c>
      <c r="F483" s="30"/>
      <c r="G483" s="37">
        <f>G484</f>
        <v>51561</v>
      </c>
      <c r="H483" s="3"/>
    </row>
    <row r="484" spans="1:11" ht="18" customHeight="1" x14ac:dyDescent="0.2">
      <c r="A484" s="2" t="s">
        <v>112</v>
      </c>
      <c r="B484" s="30" t="s">
        <v>47</v>
      </c>
      <c r="C484" s="30" t="s">
        <v>30</v>
      </c>
      <c r="D484" s="30" t="s">
        <v>26</v>
      </c>
      <c r="E484" s="30" t="s">
        <v>166</v>
      </c>
      <c r="F484" s="30" t="s">
        <v>111</v>
      </c>
      <c r="G484" s="37">
        <f>G485</f>
        <v>51561</v>
      </c>
      <c r="H484" s="3"/>
    </row>
    <row r="485" spans="1:11" ht="63" x14ac:dyDescent="0.2">
      <c r="A485" s="2" t="s">
        <v>93</v>
      </c>
      <c r="B485" s="30" t="s">
        <v>47</v>
      </c>
      <c r="C485" s="30" t="s">
        <v>30</v>
      </c>
      <c r="D485" s="30" t="s">
        <v>26</v>
      </c>
      <c r="E485" s="30" t="s">
        <v>166</v>
      </c>
      <c r="F485" s="30" t="s">
        <v>74</v>
      </c>
      <c r="G485" s="37">
        <v>51561</v>
      </c>
      <c r="H485" s="3"/>
      <c r="K485" s="9"/>
    </row>
    <row r="486" spans="1:11" ht="15.75" x14ac:dyDescent="0.2">
      <c r="A486" s="2"/>
      <c r="B486" s="30"/>
      <c r="C486" s="30"/>
      <c r="D486" s="30"/>
      <c r="E486" s="30"/>
      <c r="F486" s="30"/>
      <c r="G486" s="37"/>
      <c r="H486" s="3"/>
    </row>
    <row r="487" spans="1:11" ht="63" customHeight="1" x14ac:dyDescent="0.2">
      <c r="A487" s="16" t="s">
        <v>97</v>
      </c>
      <c r="B487" s="28" t="s">
        <v>215</v>
      </c>
      <c r="C487" s="28"/>
      <c r="D487" s="28"/>
      <c r="E487" s="28"/>
      <c r="F487" s="28"/>
      <c r="G487" s="36">
        <f>G488+G494</f>
        <v>41248</v>
      </c>
      <c r="H487" s="7"/>
    </row>
    <row r="488" spans="1:11" ht="17.25" customHeight="1" x14ac:dyDescent="0.2">
      <c r="A488" s="2" t="s">
        <v>2</v>
      </c>
      <c r="B488" s="30" t="s">
        <v>215</v>
      </c>
      <c r="C488" s="30" t="s">
        <v>27</v>
      </c>
      <c r="D488" s="30"/>
      <c r="E488" s="30"/>
      <c r="F488" s="30"/>
      <c r="G488" s="37">
        <f t="shared" ref="G488:G492" si="5">G489</f>
        <v>2290</v>
      </c>
      <c r="H488" s="3"/>
    </row>
    <row r="489" spans="1:11" ht="63" x14ac:dyDescent="0.2">
      <c r="A489" s="2" t="s">
        <v>297</v>
      </c>
      <c r="B489" s="30" t="s">
        <v>215</v>
      </c>
      <c r="C489" s="30" t="s">
        <v>27</v>
      </c>
      <c r="D489" s="30" t="s">
        <v>24</v>
      </c>
      <c r="E489" s="30"/>
      <c r="F489" s="30"/>
      <c r="G489" s="37">
        <f>G490</f>
        <v>2290</v>
      </c>
      <c r="H489" s="3"/>
    </row>
    <row r="490" spans="1:11" ht="31.5" x14ac:dyDescent="0.2">
      <c r="A490" s="2" t="s">
        <v>86</v>
      </c>
      <c r="B490" s="30" t="s">
        <v>215</v>
      </c>
      <c r="C490" s="30" t="s">
        <v>27</v>
      </c>
      <c r="D490" s="30" t="s">
        <v>24</v>
      </c>
      <c r="E490" s="30" t="s">
        <v>222</v>
      </c>
      <c r="F490" s="30"/>
      <c r="G490" s="37">
        <f t="shared" si="5"/>
        <v>2290</v>
      </c>
      <c r="H490" s="3"/>
    </row>
    <row r="491" spans="1:11" ht="31.5" x14ac:dyDescent="0.2">
      <c r="A491" s="2" t="s">
        <v>87</v>
      </c>
      <c r="B491" s="30" t="s">
        <v>215</v>
      </c>
      <c r="C491" s="30" t="s">
        <v>27</v>
      </c>
      <c r="D491" s="30" t="s">
        <v>24</v>
      </c>
      <c r="E491" s="30" t="s">
        <v>223</v>
      </c>
      <c r="F491" s="30"/>
      <c r="G491" s="37">
        <f t="shared" si="5"/>
        <v>2290</v>
      </c>
      <c r="H491" s="3"/>
    </row>
    <row r="492" spans="1:11" ht="78.75" x14ac:dyDescent="0.2">
      <c r="A492" s="2" t="s">
        <v>94</v>
      </c>
      <c r="B492" s="30" t="s">
        <v>215</v>
      </c>
      <c r="C492" s="30" t="s">
        <v>27</v>
      </c>
      <c r="D492" s="30" t="s">
        <v>24</v>
      </c>
      <c r="E492" s="30" t="s">
        <v>223</v>
      </c>
      <c r="F492" s="30" t="s">
        <v>63</v>
      </c>
      <c r="G492" s="37">
        <f t="shared" si="5"/>
        <v>2290</v>
      </c>
      <c r="H492" s="3"/>
    </row>
    <row r="493" spans="1:11" ht="34.5" customHeight="1" x14ac:dyDescent="0.2">
      <c r="A493" s="2" t="s">
        <v>103</v>
      </c>
      <c r="B493" s="30" t="s">
        <v>215</v>
      </c>
      <c r="C493" s="30" t="s">
        <v>27</v>
      </c>
      <c r="D493" s="30" t="s">
        <v>24</v>
      </c>
      <c r="E493" s="30" t="s">
        <v>223</v>
      </c>
      <c r="F493" s="30" t="s">
        <v>102</v>
      </c>
      <c r="G493" s="37">
        <v>2290</v>
      </c>
      <c r="H493" s="3"/>
      <c r="J493" s="9"/>
    </row>
    <row r="494" spans="1:11" ht="31.5" x14ac:dyDescent="0.2">
      <c r="A494" s="2" t="s">
        <v>5</v>
      </c>
      <c r="B494" s="30" t="s">
        <v>215</v>
      </c>
      <c r="C494" s="30" t="s">
        <v>32</v>
      </c>
      <c r="D494" s="30"/>
      <c r="E494" s="30"/>
      <c r="F494" s="30"/>
      <c r="G494" s="37">
        <f>G495+G504</f>
        <v>38958</v>
      </c>
      <c r="H494" s="3"/>
    </row>
    <row r="495" spans="1:11" ht="47.25" x14ac:dyDescent="0.2">
      <c r="A495" s="2" t="s">
        <v>251</v>
      </c>
      <c r="B495" s="30" t="s">
        <v>215</v>
      </c>
      <c r="C495" s="30" t="s">
        <v>32</v>
      </c>
      <c r="D495" s="30" t="s">
        <v>31</v>
      </c>
      <c r="E495" s="30"/>
      <c r="F495" s="30"/>
      <c r="G495" s="37">
        <f>G496</f>
        <v>38948</v>
      </c>
      <c r="H495" s="3"/>
    </row>
    <row r="496" spans="1:11" ht="94.5" customHeight="1" x14ac:dyDescent="0.2">
      <c r="A496" s="2" t="s">
        <v>349</v>
      </c>
      <c r="B496" s="30" t="s">
        <v>215</v>
      </c>
      <c r="C496" s="30" t="s">
        <v>32</v>
      </c>
      <c r="D496" s="30" t="s">
        <v>31</v>
      </c>
      <c r="E496" s="30" t="s">
        <v>157</v>
      </c>
      <c r="F496" s="30"/>
      <c r="G496" s="37">
        <f>G497</f>
        <v>38948</v>
      </c>
      <c r="H496" s="3"/>
    </row>
    <row r="497" spans="1:10" ht="31.5" x14ac:dyDescent="0.2">
      <c r="A497" s="2" t="s">
        <v>120</v>
      </c>
      <c r="B497" s="30" t="s">
        <v>215</v>
      </c>
      <c r="C497" s="30" t="s">
        <v>32</v>
      </c>
      <c r="D497" s="30" t="s">
        <v>31</v>
      </c>
      <c r="E497" s="30" t="s">
        <v>158</v>
      </c>
      <c r="F497" s="30"/>
      <c r="G497" s="37">
        <f>G498+G500+G502</f>
        <v>38948</v>
      </c>
      <c r="H497" s="3"/>
    </row>
    <row r="498" spans="1:10" ht="78.75" x14ac:dyDescent="0.2">
      <c r="A498" s="2" t="s">
        <v>94</v>
      </c>
      <c r="B498" s="30" t="s">
        <v>215</v>
      </c>
      <c r="C498" s="30" t="s">
        <v>32</v>
      </c>
      <c r="D498" s="30" t="s">
        <v>31</v>
      </c>
      <c r="E498" s="30" t="s">
        <v>158</v>
      </c>
      <c r="F498" s="30" t="s">
        <v>63</v>
      </c>
      <c r="G498" s="37">
        <f>G499</f>
        <v>29934</v>
      </c>
      <c r="H498" s="3"/>
    </row>
    <row r="499" spans="1:10" ht="35.25" customHeight="1" x14ac:dyDescent="0.2">
      <c r="A499" s="2" t="s">
        <v>103</v>
      </c>
      <c r="B499" s="30" t="s">
        <v>215</v>
      </c>
      <c r="C499" s="30" t="s">
        <v>32</v>
      </c>
      <c r="D499" s="30" t="s">
        <v>31</v>
      </c>
      <c r="E499" s="30" t="s">
        <v>158</v>
      </c>
      <c r="F499" s="30" t="s">
        <v>102</v>
      </c>
      <c r="G499" s="37">
        <v>29934</v>
      </c>
      <c r="H499" s="3"/>
      <c r="J499" s="9"/>
    </row>
    <row r="500" spans="1:10" ht="31.5" x14ac:dyDescent="0.2">
      <c r="A500" s="2" t="s">
        <v>156</v>
      </c>
      <c r="B500" s="30" t="s">
        <v>215</v>
      </c>
      <c r="C500" s="30" t="s">
        <v>32</v>
      </c>
      <c r="D500" s="30" t="s">
        <v>31</v>
      </c>
      <c r="E500" s="30" t="s">
        <v>158</v>
      </c>
      <c r="F500" s="30" t="s">
        <v>105</v>
      </c>
      <c r="G500" s="37">
        <f>G501</f>
        <v>8664</v>
      </c>
      <c r="H500" s="3"/>
    </row>
    <row r="501" spans="1:10" ht="30.75" customHeight="1" x14ac:dyDescent="0.2">
      <c r="A501" s="2" t="s">
        <v>107</v>
      </c>
      <c r="B501" s="30" t="s">
        <v>215</v>
      </c>
      <c r="C501" s="30" t="s">
        <v>32</v>
      </c>
      <c r="D501" s="30" t="s">
        <v>31</v>
      </c>
      <c r="E501" s="30" t="s">
        <v>158</v>
      </c>
      <c r="F501" s="30" t="s">
        <v>106</v>
      </c>
      <c r="G501" s="37">
        <v>8664</v>
      </c>
      <c r="H501" s="3"/>
      <c r="J501" s="9"/>
    </row>
    <row r="502" spans="1:10" ht="16.5" customHeight="1" x14ac:dyDescent="0.2">
      <c r="A502" s="2" t="s">
        <v>112</v>
      </c>
      <c r="B502" s="30" t="s">
        <v>215</v>
      </c>
      <c r="C502" s="30" t="s">
        <v>32</v>
      </c>
      <c r="D502" s="30" t="s">
        <v>31</v>
      </c>
      <c r="E502" s="30" t="s">
        <v>158</v>
      </c>
      <c r="F502" s="30" t="s">
        <v>111</v>
      </c>
      <c r="G502" s="37">
        <f>G503</f>
        <v>350</v>
      </c>
      <c r="H502" s="3"/>
    </row>
    <row r="503" spans="1:10" ht="17.25" customHeight="1" x14ac:dyDescent="0.2">
      <c r="A503" s="2" t="s">
        <v>88</v>
      </c>
      <c r="B503" s="30" t="s">
        <v>215</v>
      </c>
      <c r="C503" s="30" t="s">
        <v>32</v>
      </c>
      <c r="D503" s="30" t="s">
        <v>31</v>
      </c>
      <c r="E503" s="30" t="s">
        <v>158</v>
      </c>
      <c r="F503" s="30" t="s">
        <v>89</v>
      </c>
      <c r="G503" s="37">
        <v>350</v>
      </c>
      <c r="H503" s="3"/>
    </row>
    <row r="504" spans="1:10" ht="31.5" x14ac:dyDescent="0.2">
      <c r="A504" s="2" t="s">
        <v>57</v>
      </c>
      <c r="B504" s="30" t="s">
        <v>215</v>
      </c>
      <c r="C504" s="30" t="s">
        <v>32</v>
      </c>
      <c r="D504" s="30" t="s">
        <v>37</v>
      </c>
      <c r="E504" s="30"/>
      <c r="F504" s="30"/>
      <c r="G504" s="37">
        <f>G505</f>
        <v>10</v>
      </c>
      <c r="H504" s="3"/>
    </row>
    <row r="505" spans="1:10" ht="63" x14ac:dyDescent="0.2">
      <c r="A505" s="2" t="s">
        <v>350</v>
      </c>
      <c r="B505" s="30" t="s">
        <v>215</v>
      </c>
      <c r="C505" s="30" t="s">
        <v>32</v>
      </c>
      <c r="D505" s="30" t="s">
        <v>37</v>
      </c>
      <c r="E505" s="30" t="s">
        <v>266</v>
      </c>
      <c r="F505" s="30"/>
      <c r="G505" s="37">
        <f>G506</f>
        <v>10</v>
      </c>
      <c r="H505" s="3"/>
    </row>
    <row r="506" spans="1:10" ht="31.5" x14ac:dyDescent="0.2">
      <c r="A506" s="2" t="s">
        <v>120</v>
      </c>
      <c r="B506" s="30" t="s">
        <v>215</v>
      </c>
      <c r="C506" s="30" t="s">
        <v>32</v>
      </c>
      <c r="D506" s="30" t="s">
        <v>37</v>
      </c>
      <c r="E506" s="30" t="s">
        <v>267</v>
      </c>
      <c r="F506" s="30"/>
      <c r="G506" s="37">
        <f>G507</f>
        <v>10</v>
      </c>
      <c r="H506" s="3"/>
    </row>
    <row r="507" spans="1:10" ht="31.5" customHeight="1" x14ac:dyDescent="0.2">
      <c r="A507" s="2" t="s">
        <v>156</v>
      </c>
      <c r="B507" s="30" t="s">
        <v>215</v>
      </c>
      <c r="C507" s="30" t="s">
        <v>32</v>
      </c>
      <c r="D507" s="30" t="s">
        <v>37</v>
      </c>
      <c r="E507" s="30" t="s">
        <v>267</v>
      </c>
      <c r="F507" s="30" t="s">
        <v>105</v>
      </c>
      <c r="G507" s="37">
        <f>G508</f>
        <v>10</v>
      </c>
      <c r="H507" s="3"/>
    </row>
    <row r="508" spans="1:10" ht="34.5" customHeight="1" x14ac:dyDescent="0.2">
      <c r="A508" s="2" t="s">
        <v>107</v>
      </c>
      <c r="B508" s="30" t="s">
        <v>215</v>
      </c>
      <c r="C508" s="30" t="s">
        <v>32</v>
      </c>
      <c r="D508" s="30" t="s">
        <v>37</v>
      </c>
      <c r="E508" s="30" t="s">
        <v>267</v>
      </c>
      <c r="F508" s="30" t="s">
        <v>106</v>
      </c>
      <c r="G508" s="37">
        <v>10</v>
      </c>
      <c r="H508" s="3"/>
    </row>
    <row r="509" spans="1:10" ht="15.75" x14ac:dyDescent="0.2">
      <c r="A509" s="2"/>
      <c r="B509" s="30"/>
      <c r="C509" s="30"/>
      <c r="D509" s="30"/>
      <c r="E509" s="30"/>
      <c r="F509" s="30"/>
      <c r="G509" s="37"/>
      <c r="H509" s="3"/>
    </row>
    <row r="510" spans="1:10" ht="15.75" x14ac:dyDescent="0.2">
      <c r="A510" s="16" t="s">
        <v>53</v>
      </c>
      <c r="B510" s="28" t="s">
        <v>43</v>
      </c>
      <c r="C510" s="28"/>
      <c r="D510" s="28"/>
      <c r="E510" s="28"/>
      <c r="F510" s="28"/>
      <c r="G510" s="36">
        <f>G511+G648+G583+G562+G695+G619+G638</f>
        <v>914414.39999999991</v>
      </c>
      <c r="H510" s="7"/>
    </row>
    <row r="511" spans="1:10" ht="15.75" x14ac:dyDescent="0.2">
      <c r="A511" s="2" t="s">
        <v>2</v>
      </c>
      <c r="B511" s="30" t="s">
        <v>43</v>
      </c>
      <c r="C511" s="30" t="s">
        <v>27</v>
      </c>
      <c r="D511" s="30"/>
      <c r="E511" s="30"/>
      <c r="F511" s="30"/>
      <c r="G511" s="37">
        <f>G517+G531+G526+G512</f>
        <v>241921.8</v>
      </c>
      <c r="H511" s="3"/>
    </row>
    <row r="512" spans="1:10" ht="45.75" customHeight="1" x14ac:dyDescent="0.2">
      <c r="A512" s="2" t="s">
        <v>221</v>
      </c>
      <c r="B512" s="30" t="s">
        <v>43</v>
      </c>
      <c r="C512" s="30" t="s">
        <v>27</v>
      </c>
      <c r="D512" s="30" t="s">
        <v>26</v>
      </c>
      <c r="E512" s="30"/>
      <c r="F512" s="30"/>
      <c r="G512" s="37">
        <f>G513</f>
        <v>4137</v>
      </c>
      <c r="H512" s="3"/>
    </row>
    <row r="513" spans="1:11" ht="31.5" x14ac:dyDescent="0.2">
      <c r="A513" s="2" t="s">
        <v>86</v>
      </c>
      <c r="B513" s="30" t="s">
        <v>43</v>
      </c>
      <c r="C513" s="30" t="s">
        <v>27</v>
      </c>
      <c r="D513" s="30" t="s">
        <v>26</v>
      </c>
      <c r="E513" s="30" t="s">
        <v>222</v>
      </c>
      <c r="F513" s="30"/>
      <c r="G513" s="37">
        <f>G514</f>
        <v>4137</v>
      </c>
      <c r="H513" s="3"/>
    </row>
    <row r="514" spans="1:11" ht="17.25" customHeight="1" x14ac:dyDescent="0.2">
      <c r="A514" s="2" t="s">
        <v>204</v>
      </c>
      <c r="B514" s="30" t="s">
        <v>43</v>
      </c>
      <c r="C514" s="30" t="s">
        <v>27</v>
      </c>
      <c r="D514" s="30" t="s">
        <v>26</v>
      </c>
      <c r="E514" s="30" t="s">
        <v>224</v>
      </c>
      <c r="F514" s="30"/>
      <c r="G514" s="37">
        <f>G515</f>
        <v>4137</v>
      </c>
      <c r="H514" s="3"/>
    </row>
    <row r="515" spans="1:11" ht="78.75" x14ac:dyDescent="0.2">
      <c r="A515" s="2" t="s">
        <v>94</v>
      </c>
      <c r="B515" s="30" t="s">
        <v>43</v>
      </c>
      <c r="C515" s="30" t="s">
        <v>27</v>
      </c>
      <c r="D515" s="30" t="s">
        <v>26</v>
      </c>
      <c r="E515" s="30" t="s">
        <v>224</v>
      </c>
      <c r="F515" s="30" t="s">
        <v>63</v>
      </c>
      <c r="G515" s="37">
        <f>G516</f>
        <v>4137</v>
      </c>
      <c r="H515" s="3"/>
    </row>
    <row r="516" spans="1:11" ht="33.75" customHeight="1" x14ac:dyDescent="0.2">
      <c r="A516" s="2" t="s">
        <v>103</v>
      </c>
      <c r="B516" s="30" t="s">
        <v>43</v>
      </c>
      <c r="C516" s="30" t="s">
        <v>27</v>
      </c>
      <c r="D516" s="30" t="s">
        <v>26</v>
      </c>
      <c r="E516" s="30" t="s">
        <v>224</v>
      </c>
      <c r="F516" s="30" t="s">
        <v>102</v>
      </c>
      <c r="G516" s="37">
        <v>4137</v>
      </c>
      <c r="H516" s="3"/>
    </row>
    <row r="517" spans="1:11" ht="63" x14ac:dyDescent="0.2">
      <c r="A517" s="2" t="s">
        <v>297</v>
      </c>
      <c r="B517" s="30" t="s">
        <v>43</v>
      </c>
      <c r="C517" s="30" t="s">
        <v>27</v>
      </c>
      <c r="D517" s="30" t="s">
        <v>24</v>
      </c>
      <c r="E517" s="30"/>
      <c r="F517" s="30"/>
      <c r="G517" s="37">
        <f>G518</f>
        <v>116756.2</v>
      </c>
      <c r="H517" s="3"/>
    </row>
    <row r="518" spans="1:11" ht="31.5" x14ac:dyDescent="0.2">
      <c r="A518" s="2" t="s">
        <v>86</v>
      </c>
      <c r="B518" s="30" t="s">
        <v>43</v>
      </c>
      <c r="C518" s="30" t="s">
        <v>27</v>
      </c>
      <c r="D518" s="30" t="s">
        <v>24</v>
      </c>
      <c r="E518" s="30" t="s">
        <v>222</v>
      </c>
      <c r="F518" s="30"/>
      <c r="G518" s="37">
        <f>G519</f>
        <v>116756.2</v>
      </c>
      <c r="H518" s="3"/>
    </row>
    <row r="519" spans="1:11" ht="31.5" x14ac:dyDescent="0.2">
      <c r="A519" s="2" t="s">
        <v>87</v>
      </c>
      <c r="B519" s="30" t="s">
        <v>43</v>
      </c>
      <c r="C519" s="30" t="s">
        <v>27</v>
      </c>
      <c r="D519" s="30" t="s">
        <v>24</v>
      </c>
      <c r="E519" s="30" t="s">
        <v>250</v>
      </c>
      <c r="F519" s="30"/>
      <c r="G519" s="37">
        <f>G520+G522+G524</f>
        <v>116756.2</v>
      </c>
      <c r="H519" s="3"/>
    </row>
    <row r="520" spans="1:11" ht="78.75" x14ac:dyDescent="0.2">
      <c r="A520" s="2" t="s">
        <v>94</v>
      </c>
      <c r="B520" s="30" t="s">
        <v>43</v>
      </c>
      <c r="C520" s="30" t="s">
        <v>27</v>
      </c>
      <c r="D520" s="30" t="s">
        <v>24</v>
      </c>
      <c r="E520" s="30" t="s">
        <v>250</v>
      </c>
      <c r="F520" s="30" t="s">
        <v>63</v>
      </c>
      <c r="G520" s="37">
        <f>G521</f>
        <v>106438</v>
      </c>
      <c r="H520" s="3"/>
    </row>
    <row r="521" spans="1:11" ht="33" customHeight="1" x14ac:dyDescent="0.2">
      <c r="A521" s="2" t="s">
        <v>103</v>
      </c>
      <c r="B521" s="30" t="s">
        <v>43</v>
      </c>
      <c r="C521" s="30" t="s">
        <v>27</v>
      </c>
      <c r="D521" s="30" t="s">
        <v>24</v>
      </c>
      <c r="E521" s="30" t="s">
        <v>250</v>
      </c>
      <c r="F521" s="30" t="s">
        <v>102</v>
      </c>
      <c r="G521" s="37">
        <v>106438</v>
      </c>
      <c r="H521" s="3"/>
    </row>
    <row r="522" spans="1:11" ht="31.5" x14ac:dyDescent="0.2">
      <c r="A522" s="2" t="s">
        <v>156</v>
      </c>
      <c r="B522" s="30" t="s">
        <v>43</v>
      </c>
      <c r="C522" s="30" t="s">
        <v>27</v>
      </c>
      <c r="D522" s="30" t="s">
        <v>24</v>
      </c>
      <c r="E522" s="30" t="s">
        <v>250</v>
      </c>
      <c r="F522" s="30" t="s">
        <v>105</v>
      </c>
      <c r="G522" s="37">
        <f>G523</f>
        <v>9843.2000000000007</v>
      </c>
      <c r="H522" s="3"/>
    </row>
    <row r="523" spans="1:11" ht="33.75" customHeight="1" x14ac:dyDescent="0.2">
      <c r="A523" s="2" t="s">
        <v>107</v>
      </c>
      <c r="B523" s="30" t="s">
        <v>43</v>
      </c>
      <c r="C523" s="30" t="s">
        <v>27</v>
      </c>
      <c r="D523" s="30" t="s">
        <v>24</v>
      </c>
      <c r="E523" s="30" t="s">
        <v>250</v>
      </c>
      <c r="F523" s="30" t="s">
        <v>106</v>
      </c>
      <c r="G523" s="37">
        <v>9843.2000000000007</v>
      </c>
      <c r="H523" s="3"/>
      <c r="J523" s="9"/>
      <c r="K523" s="9"/>
    </row>
    <row r="524" spans="1:11" ht="17.25" customHeight="1" x14ac:dyDescent="0.2">
      <c r="A524" s="2" t="s">
        <v>112</v>
      </c>
      <c r="B524" s="30" t="s">
        <v>43</v>
      </c>
      <c r="C524" s="30" t="s">
        <v>27</v>
      </c>
      <c r="D524" s="30" t="s">
        <v>24</v>
      </c>
      <c r="E524" s="30" t="s">
        <v>250</v>
      </c>
      <c r="F524" s="30" t="s">
        <v>111</v>
      </c>
      <c r="G524" s="37">
        <f>G525</f>
        <v>475</v>
      </c>
      <c r="H524" s="3"/>
    </row>
    <row r="525" spans="1:11" ht="18" customHeight="1" x14ac:dyDescent="0.2">
      <c r="A525" s="2" t="s">
        <v>88</v>
      </c>
      <c r="B525" s="30" t="s">
        <v>43</v>
      </c>
      <c r="C525" s="30" t="s">
        <v>27</v>
      </c>
      <c r="D525" s="30" t="s">
        <v>24</v>
      </c>
      <c r="E525" s="30" t="s">
        <v>250</v>
      </c>
      <c r="F525" s="30" t="s">
        <v>89</v>
      </c>
      <c r="G525" s="37">
        <v>475</v>
      </c>
      <c r="H525" s="3"/>
    </row>
    <row r="526" spans="1:11" ht="17.25" customHeight="1" x14ac:dyDescent="0.2">
      <c r="A526" s="2" t="s">
        <v>206</v>
      </c>
      <c r="B526" s="30" t="s">
        <v>43</v>
      </c>
      <c r="C526" s="30" t="s">
        <v>27</v>
      </c>
      <c r="D526" s="30" t="s">
        <v>30</v>
      </c>
      <c r="E526" s="30"/>
      <c r="F526" s="30"/>
      <c r="G526" s="37">
        <f>G527</f>
        <v>605</v>
      </c>
      <c r="H526" s="3"/>
    </row>
    <row r="527" spans="1:11" ht="47.25" x14ac:dyDescent="0.2">
      <c r="A527" s="2" t="s">
        <v>225</v>
      </c>
      <c r="B527" s="30" t="s">
        <v>43</v>
      </c>
      <c r="C527" s="30" t="s">
        <v>27</v>
      </c>
      <c r="D527" s="30" t="s">
        <v>30</v>
      </c>
      <c r="E527" s="30" t="s">
        <v>226</v>
      </c>
      <c r="F527" s="30"/>
      <c r="G527" s="37">
        <f>G528</f>
        <v>605</v>
      </c>
      <c r="H527" s="3"/>
    </row>
    <row r="528" spans="1:11" ht="63" x14ac:dyDescent="0.2">
      <c r="A528" s="2" t="s">
        <v>205</v>
      </c>
      <c r="B528" s="30" t="s">
        <v>43</v>
      </c>
      <c r="C528" s="30" t="s">
        <v>27</v>
      </c>
      <c r="D528" s="30" t="s">
        <v>30</v>
      </c>
      <c r="E528" s="30" t="s">
        <v>228</v>
      </c>
      <c r="F528" s="30"/>
      <c r="G528" s="37">
        <f>G529</f>
        <v>605</v>
      </c>
      <c r="H528" s="3"/>
    </row>
    <row r="529" spans="1:10" ht="31.5" x14ac:dyDescent="0.2">
      <c r="A529" s="2" t="s">
        <v>156</v>
      </c>
      <c r="B529" s="30" t="s">
        <v>43</v>
      </c>
      <c r="C529" s="30" t="s">
        <v>27</v>
      </c>
      <c r="D529" s="30" t="s">
        <v>30</v>
      </c>
      <c r="E529" s="30" t="s">
        <v>228</v>
      </c>
      <c r="F529" s="30" t="s">
        <v>105</v>
      </c>
      <c r="G529" s="37">
        <f>G530</f>
        <v>605</v>
      </c>
      <c r="H529" s="3"/>
    </row>
    <row r="530" spans="1:10" ht="32.25" customHeight="1" x14ac:dyDescent="0.2">
      <c r="A530" s="2" t="s">
        <v>107</v>
      </c>
      <c r="B530" s="30" t="s">
        <v>43</v>
      </c>
      <c r="C530" s="30" t="s">
        <v>27</v>
      </c>
      <c r="D530" s="30" t="s">
        <v>30</v>
      </c>
      <c r="E530" s="30" t="s">
        <v>228</v>
      </c>
      <c r="F530" s="30" t="s">
        <v>106</v>
      </c>
      <c r="G530" s="37">
        <v>605</v>
      </c>
      <c r="H530" s="3"/>
    </row>
    <row r="531" spans="1:10" ht="15.75" x14ac:dyDescent="0.2">
      <c r="A531" s="2" t="s">
        <v>4</v>
      </c>
      <c r="B531" s="30" t="s">
        <v>43</v>
      </c>
      <c r="C531" s="30" t="s">
        <v>27</v>
      </c>
      <c r="D531" s="30" t="s">
        <v>59</v>
      </c>
      <c r="E531" s="30"/>
      <c r="F531" s="30"/>
      <c r="G531" s="37">
        <f>G532+G544+G552+G540</f>
        <v>120423.6</v>
      </c>
      <c r="H531" s="3"/>
    </row>
    <row r="532" spans="1:10" ht="49.5" customHeight="1" x14ac:dyDescent="0.2">
      <c r="A532" s="2" t="s">
        <v>335</v>
      </c>
      <c r="B532" s="30" t="s">
        <v>43</v>
      </c>
      <c r="C532" s="30" t="s">
        <v>27</v>
      </c>
      <c r="D532" s="30" t="s">
        <v>59</v>
      </c>
      <c r="E532" s="30" t="s">
        <v>127</v>
      </c>
      <c r="F532" s="30"/>
      <c r="G532" s="37">
        <f>G533</f>
        <v>104438.6</v>
      </c>
      <c r="H532" s="3"/>
    </row>
    <row r="533" spans="1:10" ht="31.5" x14ac:dyDescent="0.2">
      <c r="A533" s="2" t="s">
        <v>85</v>
      </c>
      <c r="B533" s="30" t="s">
        <v>43</v>
      </c>
      <c r="C533" s="30" t="s">
        <v>27</v>
      </c>
      <c r="D533" s="30" t="s">
        <v>59</v>
      </c>
      <c r="E533" s="30" t="s">
        <v>128</v>
      </c>
      <c r="F533" s="30"/>
      <c r="G533" s="37">
        <f>G534+G536+G538</f>
        <v>104438.6</v>
      </c>
      <c r="H533" s="3"/>
    </row>
    <row r="534" spans="1:10" ht="78.75" x14ac:dyDescent="0.2">
      <c r="A534" s="2" t="s">
        <v>94</v>
      </c>
      <c r="B534" s="30" t="s">
        <v>43</v>
      </c>
      <c r="C534" s="30" t="s">
        <v>27</v>
      </c>
      <c r="D534" s="30" t="s">
        <v>59</v>
      </c>
      <c r="E534" s="30" t="s">
        <v>128</v>
      </c>
      <c r="F534" s="30" t="s">
        <v>63</v>
      </c>
      <c r="G534" s="37">
        <f>G535</f>
        <v>44008</v>
      </c>
      <c r="H534" s="3"/>
    </row>
    <row r="535" spans="1:10" ht="33" customHeight="1" x14ac:dyDescent="0.2">
      <c r="A535" s="2" t="s">
        <v>103</v>
      </c>
      <c r="B535" s="30" t="s">
        <v>43</v>
      </c>
      <c r="C535" s="30" t="s">
        <v>27</v>
      </c>
      <c r="D535" s="30" t="s">
        <v>59</v>
      </c>
      <c r="E535" s="30" t="s">
        <v>128</v>
      </c>
      <c r="F535" s="30" t="s">
        <v>102</v>
      </c>
      <c r="G535" s="37">
        <v>44008</v>
      </c>
      <c r="H535" s="3"/>
    </row>
    <row r="536" spans="1:10" ht="31.5" x14ac:dyDescent="0.2">
      <c r="A536" s="2" t="s">
        <v>156</v>
      </c>
      <c r="B536" s="30" t="s">
        <v>43</v>
      </c>
      <c r="C536" s="30" t="s">
        <v>27</v>
      </c>
      <c r="D536" s="30" t="s">
        <v>59</v>
      </c>
      <c r="E536" s="30" t="s">
        <v>128</v>
      </c>
      <c r="F536" s="30" t="s">
        <v>105</v>
      </c>
      <c r="G536" s="37">
        <f>G537</f>
        <v>8724</v>
      </c>
      <c r="H536" s="3"/>
    </row>
    <row r="537" spans="1:10" ht="33" customHeight="1" x14ac:dyDescent="0.2">
      <c r="A537" s="2" t="s">
        <v>107</v>
      </c>
      <c r="B537" s="30" t="s">
        <v>43</v>
      </c>
      <c r="C537" s="30" t="s">
        <v>27</v>
      </c>
      <c r="D537" s="30" t="s">
        <v>59</v>
      </c>
      <c r="E537" s="30" t="s">
        <v>128</v>
      </c>
      <c r="F537" s="30" t="s">
        <v>106</v>
      </c>
      <c r="G537" s="37">
        <v>8724</v>
      </c>
      <c r="H537" s="3"/>
      <c r="J537" s="9"/>
    </row>
    <row r="538" spans="1:10" ht="33.75" customHeight="1" x14ac:dyDescent="0.2">
      <c r="A538" s="2" t="s">
        <v>119</v>
      </c>
      <c r="B538" s="30" t="s">
        <v>43</v>
      </c>
      <c r="C538" s="30" t="s">
        <v>27</v>
      </c>
      <c r="D538" s="30" t="s">
        <v>59</v>
      </c>
      <c r="E538" s="30" t="s">
        <v>128</v>
      </c>
      <c r="F538" s="30" t="s">
        <v>118</v>
      </c>
      <c r="G538" s="37">
        <f>G539</f>
        <v>51706.6</v>
      </c>
      <c r="H538" s="3"/>
    </row>
    <row r="539" spans="1:10" ht="15.75" x14ac:dyDescent="0.2">
      <c r="A539" s="2" t="s">
        <v>67</v>
      </c>
      <c r="B539" s="30" t="s">
        <v>43</v>
      </c>
      <c r="C539" s="30" t="s">
        <v>27</v>
      </c>
      <c r="D539" s="30" t="s">
        <v>59</v>
      </c>
      <c r="E539" s="30" t="s">
        <v>128</v>
      </c>
      <c r="F539" s="30" t="s">
        <v>66</v>
      </c>
      <c r="G539" s="37">
        <v>51706.6</v>
      </c>
      <c r="H539" s="3"/>
      <c r="J539" s="9"/>
    </row>
    <row r="540" spans="1:10" ht="31.5" x14ac:dyDescent="0.2">
      <c r="A540" s="2" t="s">
        <v>344</v>
      </c>
      <c r="B540" s="30" t="s">
        <v>43</v>
      </c>
      <c r="C540" s="30" t="s">
        <v>27</v>
      </c>
      <c r="D540" s="30" t="s">
        <v>59</v>
      </c>
      <c r="E540" s="30" t="s">
        <v>169</v>
      </c>
      <c r="F540" s="30"/>
      <c r="G540" s="37">
        <f>G541</f>
        <v>2909</v>
      </c>
      <c r="H540" s="3"/>
    </row>
    <row r="541" spans="1:10" ht="31.5" x14ac:dyDescent="0.2">
      <c r="A541" s="2" t="s">
        <v>120</v>
      </c>
      <c r="B541" s="30" t="s">
        <v>43</v>
      </c>
      <c r="C541" s="30" t="s">
        <v>27</v>
      </c>
      <c r="D541" s="30" t="s">
        <v>59</v>
      </c>
      <c r="E541" s="30" t="s">
        <v>170</v>
      </c>
      <c r="F541" s="30"/>
      <c r="G541" s="37">
        <f>G542</f>
        <v>2909</v>
      </c>
      <c r="H541" s="3"/>
    </row>
    <row r="542" spans="1:10" ht="31.5" x14ac:dyDescent="0.2">
      <c r="A542" s="2" t="s">
        <v>156</v>
      </c>
      <c r="B542" s="30" t="s">
        <v>43</v>
      </c>
      <c r="C542" s="30" t="s">
        <v>27</v>
      </c>
      <c r="D542" s="30" t="s">
        <v>59</v>
      </c>
      <c r="E542" s="30" t="s">
        <v>170</v>
      </c>
      <c r="F542" s="30" t="s">
        <v>105</v>
      </c>
      <c r="G542" s="37">
        <f>G543</f>
        <v>2909</v>
      </c>
      <c r="H542" s="3"/>
    </row>
    <row r="543" spans="1:10" ht="36.75" customHeight="1" x14ac:dyDescent="0.2">
      <c r="A543" s="2" t="s">
        <v>107</v>
      </c>
      <c r="B543" s="30" t="s">
        <v>43</v>
      </c>
      <c r="C543" s="30" t="s">
        <v>27</v>
      </c>
      <c r="D543" s="30" t="s">
        <v>59</v>
      </c>
      <c r="E543" s="30" t="s">
        <v>170</v>
      </c>
      <c r="F543" s="30" t="s">
        <v>106</v>
      </c>
      <c r="G543" s="37">
        <v>2909</v>
      </c>
      <c r="H543" s="3"/>
    </row>
    <row r="544" spans="1:10" ht="47.25" x14ac:dyDescent="0.2">
      <c r="A544" s="2" t="s">
        <v>225</v>
      </c>
      <c r="B544" s="30" t="s">
        <v>43</v>
      </c>
      <c r="C544" s="30" t="s">
        <v>27</v>
      </c>
      <c r="D544" s="30" t="s">
        <v>59</v>
      </c>
      <c r="E544" s="30" t="s">
        <v>226</v>
      </c>
      <c r="F544" s="30"/>
      <c r="G544" s="37">
        <f>G545</f>
        <v>1826</v>
      </c>
      <c r="H544" s="3"/>
    </row>
    <row r="545" spans="1:8" ht="31.5" x14ac:dyDescent="0.2">
      <c r="A545" s="2" t="s">
        <v>244</v>
      </c>
      <c r="B545" s="30" t="s">
        <v>43</v>
      </c>
      <c r="C545" s="30" t="s">
        <v>27</v>
      </c>
      <c r="D545" s="30" t="s">
        <v>59</v>
      </c>
      <c r="E545" s="30" t="s">
        <v>227</v>
      </c>
      <c r="F545" s="30"/>
      <c r="G545" s="37">
        <f>G546+G548+G550</f>
        <v>1826</v>
      </c>
      <c r="H545" s="3"/>
    </row>
    <row r="546" spans="1:8" ht="78.75" x14ac:dyDescent="0.2">
      <c r="A546" s="2" t="s">
        <v>94</v>
      </c>
      <c r="B546" s="30" t="s">
        <v>43</v>
      </c>
      <c r="C546" s="30" t="s">
        <v>27</v>
      </c>
      <c r="D546" s="30" t="s">
        <v>59</v>
      </c>
      <c r="E546" s="30" t="s">
        <v>227</v>
      </c>
      <c r="F546" s="30" t="s">
        <v>63</v>
      </c>
      <c r="G546" s="37">
        <f>G547</f>
        <v>1449</v>
      </c>
      <c r="H546" s="3"/>
    </row>
    <row r="547" spans="1:8" ht="30.75" customHeight="1" x14ac:dyDescent="0.2">
      <c r="A547" s="2" t="s">
        <v>103</v>
      </c>
      <c r="B547" s="30" t="s">
        <v>43</v>
      </c>
      <c r="C547" s="30" t="s">
        <v>27</v>
      </c>
      <c r="D547" s="30" t="s">
        <v>59</v>
      </c>
      <c r="E547" s="30" t="s">
        <v>227</v>
      </c>
      <c r="F547" s="30" t="s">
        <v>102</v>
      </c>
      <c r="G547" s="37">
        <v>1449</v>
      </c>
      <c r="H547" s="3"/>
    </row>
    <row r="548" spans="1:8" ht="32.25" customHeight="1" x14ac:dyDescent="0.2">
      <c r="A548" s="2" t="s">
        <v>156</v>
      </c>
      <c r="B548" s="30" t="s">
        <v>43</v>
      </c>
      <c r="C548" s="30" t="s">
        <v>27</v>
      </c>
      <c r="D548" s="30" t="s">
        <v>59</v>
      </c>
      <c r="E548" s="30" t="s">
        <v>227</v>
      </c>
      <c r="F548" s="30" t="s">
        <v>105</v>
      </c>
      <c r="G548" s="37">
        <f>G549</f>
        <v>375</v>
      </c>
      <c r="H548" s="3"/>
    </row>
    <row r="549" spans="1:8" ht="33" customHeight="1" x14ac:dyDescent="0.2">
      <c r="A549" s="2" t="s">
        <v>107</v>
      </c>
      <c r="B549" s="30" t="s">
        <v>43</v>
      </c>
      <c r="C549" s="30" t="s">
        <v>27</v>
      </c>
      <c r="D549" s="30" t="s">
        <v>59</v>
      </c>
      <c r="E549" s="30" t="s">
        <v>227</v>
      </c>
      <c r="F549" s="30" t="s">
        <v>106</v>
      </c>
      <c r="G549" s="37">
        <v>375</v>
      </c>
      <c r="H549" s="3"/>
    </row>
    <row r="550" spans="1:8" ht="15.75" x14ac:dyDescent="0.2">
      <c r="A550" s="2" t="s">
        <v>112</v>
      </c>
      <c r="B550" s="30" t="s">
        <v>43</v>
      </c>
      <c r="C550" s="30" t="s">
        <v>27</v>
      </c>
      <c r="D550" s="30" t="s">
        <v>59</v>
      </c>
      <c r="E550" s="30" t="s">
        <v>227</v>
      </c>
      <c r="F550" s="30" t="s">
        <v>111</v>
      </c>
      <c r="G550" s="37">
        <f>G551</f>
        <v>2</v>
      </c>
      <c r="H550" s="3"/>
    </row>
    <row r="551" spans="1:8" ht="18" customHeight="1" x14ac:dyDescent="0.2">
      <c r="A551" s="2" t="s">
        <v>88</v>
      </c>
      <c r="B551" s="30" t="s">
        <v>43</v>
      </c>
      <c r="C551" s="30" t="s">
        <v>27</v>
      </c>
      <c r="D551" s="30" t="s">
        <v>59</v>
      </c>
      <c r="E551" s="30" t="s">
        <v>227</v>
      </c>
      <c r="F551" s="30" t="s">
        <v>89</v>
      </c>
      <c r="G551" s="37">
        <v>2</v>
      </c>
      <c r="H551" s="3"/>
    </row>
    <row r="552" spans="1:8" ht="20.25" customHeight="1" x14ac:dyDescent="0.2">
      <c r="A552" s="2" t="s">
        <v>234</v>
      </c>
      <c r="B552" s="30" t="s">
        <v>43</v>
      </c>
      <c r="C552" s="30" t="s">
        <v>27</v>
      </c>
      <c r="D552" s="30" t="s">
        <v>59</v>
      </c>
      <c r="E552" s="30" t="s">
        <v>146</v>
      </c>
      <c r="F552" s="30"/>
      <c r="G552" s="37">
        <f>G553</f>
        <v>11250</v>
      </c>
      <c r="H552" s="3"/>
    </row>
    <row r="553" spans="1:8" ht="31.5" x14ac:dyDescent="0.2">
      <c r="A553" s="2" t="s">
        <v>235</v>
      </c>
      <c r="B553" s="30" t="s">
        <v>43</v>
      </c>
      <c r="C553" s="30" t="s">
        <v>27</v>
      </c>
      <c r="D553" s="30" t="s">
        <v>59</v>
      </c>
      <c r="E553" s="30" t="s">
        <v>147</v>
      </c>
      <c r="F553" s="30"/>
      <c r="G553" s="37">
        <f>G554</f>
        <v>11250</v>
      </c>
      <c r="H553" s="3"/>
    </row>
    <row r="554" spans="1:8" ht="31.5" x14ac:dyDescent="0.2">
      <c r="A554" s="2" t="s">
        <v>236</v>
      </c>
      <c r="B554" s="30" t="s">
        <v>43</v>
      </c>
      <c r="C554" s="30" t="s">
        <v>27</v>
      </c>
      <c r="D554" s="30" t="s">
        <v>59</v>
      </c>
      <c r="E554" s="30" t="s">
        <v>148</v>
      </c>
      <c r="F554" s="30"/>
      <c r="G554" s="37">
        <f>G555+G557+G560</f>
        <v>11250</v>
      </c>
      <c r="H554" s="3"/>
    </row>
    <row r="555" spans="1:8" ht="31.5" x14ac:dyDescent="0.2">
      <c r="A555" s="2" t="s">
        <v>156</v>
      </c>
      <c r="B555" s="30" t="s">
        <v>43</v>
      </c>
      <c r="C555" s="30" t="s">
        <v>27</v>
      </c>
      <c r="D555" s="30" t="s">
        <v>59</v>
      </c>
      <c r="E555" s="30" t="s">
        <v>148</v>
      </c>
      <c r="F555" s="30" t="s">
        <v>105</v>
      </c>
      <c r="G555" s="37">
        <f>G556</f>
        <v>9006</v>
      </c>
      <c r="H555" s="3"/>
    </row>
    <row r="556" spans="1:8" ht="32.25" customHeight="1" x14ac:dyDescent="0.2">
      <c r="A556" s="2" t="s">
        <v>107</v>
      </c>
      <c r="B556" s="30" t="s">
        <v>43</v>
      </c>
      <c r="C556" s="30" t="s">
        <v>27</v>
      </c>
      <c r="D556" s="30" t="s">
        <v>59</v>
      </c>
      <c r="E556" s="30" t="s">
        <v>148</v>
      </c>
      <c r="F556" s="30" t="s">
        <v>106</v>
      </c>
      <c r="G556" s="37">
        <f>9006</f>
        <v>9006</v>
      </c>
      <c r="H556" s="3"/>
    </row>
    <row r="557" spans="1:8" ht="17.25" customHeight="1" x14ac:dyDescent="0.2">
      <c r="A557" s="2" t="s">
        <v>65</v>
      </c>
      <c r="B557" s="30" t="s">
        <v>43</v>
      </c>
      <c r="C557" s="30" t="s">
        <v>27</v>
      </c>
      <c r="D557" s="30" t="s">
        <v>59</v>
      </c>
      <c r="E557" s="30" t="s">
        <v>148</v>
      </c>
      <c r="F557" s="30" t="s">
        <v>64</v>
      </c>
      <c r="G557" s="37">
        <f>G558+G559</f>
        <v>881</v>
      </c>
      <c r="H557" s="3"/>
    </row>
    <row r="558" spans="1:8" ht="31.5" x14ac:dyDescent="0.2">
      <c r="A558" s="2" t="s">
        <v>126</v>
      </c>
      <c r="B558" s="30" t="s">
        <v>43</v>
      </c>
      <c r="C558" s="30" t="s">
        <v>27</v>
      </c>
      <c r="D558" s="30" t="s">
        <v>59</v>
      </c>
      <c r="E558" s="30" t="s">
        <v>148</v>
      </c>
      <c r="F558" s="30" t="s">
        <v>44</v>
      </c>
      <c r="G558" s="37">
        <v>219</v>
      </c>
      <c r="H558" s="3"/>
    </row>
    <row r="559" spans="1:8" ht="17.25" customHeight="1" x14ac:dyDescent="0.2">
      <c r="A559" s="2" t="s">
        <v>121</v>
      </c>
      <c r="B559" s="30" t="s">
        <v>43</v>
      </c>
      <c r="C559" s="30" t="s">
        <v>27</v>
      </c>
      <c r="D559" s="30" t="s">
        <v>59</v>
      </c>
      <c r="E559" s="30" t="s">
        <v>148</v>
      </c>
      <c r="F559" s="30" t="s">
        <v>122</v>
      </c>
      <c r="G559" s="37">
        <v>662</v>
      </c>
      <c r="H559" s="3"/>
    </row>
    <row r="560" spans="1:8" ht="18" customHeight="1" x14ac:dyDescent="0.2">
      <c r="A560" s="2" t="s">
        <v>112</v>
      </c>
      <c r="B560" s="30" t="s">
        <v>43</v>
      </c>
      <c r="C560" s="30" t="s">
        <v>27</v>
      </c>
      <c r="D560" s="30" t="s">
        <v>59</v>
      </c>
      <c r="E560" s="30" t="s">
        <v>148</v>
      </c>
      <c r="F560" s="30" t="s">
        <v>111</v>
      </c>
      <c r="G560" s="37">
        <f>G561</f>
        <v>1363</v>
      </c>
      <c r="H560" s="3"/>
    </row>
    <row r="561" spans="1:10" ht="16.5" customHeight="1" x14ac:dyDescent="0.2">
      <c r="A561" s="2" t="s">
        <v>88</v>
      </c>
      <c r="B561" s="30" t="s">
        <v>43</v>
      </c>
      <c r="C561" s="30" t="s">
        <v>27</v>
      </c>
      <c r="D561" s="30" t="s">
        <v>59</v>
      </c>
      <c r="E561" s="30" t="s">
        <v>148</v>
      </c>
      <c r="F561" s="30" t="s">
        <v>89</v>
      </c>
      <c r="G561" s="37">
        <v>1363</v>
      </c>
      <c r="H561" s="3"/>
      <c r="J561" s="9"/>
    </row>
    <row r="562" spans="1:10" ht="31.5" x14ac:dyDescent="0.2">
      <c r="A562" s="2" t="s">
        <v>5</v>
      </c>
      <c r="B562" s="30" t="s">
        <v>43</v>
      </c>
      <c r="C562" s="30" t="s">
        <v>32</v>
      </c>
      <c r="D562" s="30"/>
      <c r="E562" s="30"/>
      <c r="F562" s="30"/>
      <c r="G562" s="37">
        <f>G568+G563</f>
        <v>60025.7</v>
      </c>
      <c r="H562" s="3"/>
    </row>
    <row r="563" spans="1:10" ht="47.25" x14ac:dyDescent="0.2">
      <c r="A563" s="2" t="s">
        <v>251</v>
      </c>
      <c r="B563" s="30" t="s">
        <v>43</v>
      </c>
      <c r="C563" s="30" t="s">
        <v>32</v>
      </c>
      <c r="D563" s="30" t="s">
        <v>31</v>
      </c>
      <c r="E563" s="30"/>
      <c r="F563" s="30"/>
      <c r="G563" s="37">
        <f>G564</f>
        <v>59740.7</v>
      </c>
      <c r="H563" s="3"/>
    </row>
    <row r="564" spans="1:10" ht="94.5" customHeight="1" x14ac:dyDescent="0.2">
      <c r="A564" s="2" t="s">
        <v>349</v>
      </c>
      <c r="B564" s="30" t="s">
        <v>43</v>
      </c>
      <c r="C564" s="30" t="s">
        <v>32</v>
      </c>
      <c r="D564" s="30" t="s">
        <v>31</v>
      </c>
      <c r="E564" s="30" t="s">
        <v>157</v>
      </c>
      <c r="F564" s="30"/>
      <c r="G564" s="37">
        <f>G565</f>
        <v>59740.7</v>
      </c>
      <c r="H564" s="3"/>
    </row>
    <row r="565" spans="1:10" ht="31.5" x14ac:dyDescent="0.2">
      <c r="A565" s="2" t="s">
        <v>120</v>
      </c>
      <c r="B565" s="30" t="s">
        <v>43</v>
      </c>
      <c r="C565" s="30" t="s">
        <v>32</v>
      </c>
      <c r="D565" s="30" t="s">
        <v>31</v>
      </c>
      <c r="E565" s="30" t="s">
        <v>158</v>
      </c>
      <c r="F565" s="30"/>
      <c r="G565" s="37">
        <f>G566</f>
        <v>59740.7</v>
      </c>
      <c r="H565" s="3"/>
    </row>
    <row r="566" spans="1:10" ht="33" customHeight="1" x14ac:dyDescent="0.2">
      <c r="A566" s="2" t="s">
        <v>119</v>
      </c>
      <c r="B566" s="30" t="s">
        <v>43</v>
      </c>
      <c r="C566" s="30" t="s">
        <v>32</v>
      </c>
      <c r="D566" s="30" t="s">
        <v>31</v>
      </c>
      <c r="E566" s="30" t="s">
        <v>158</v>
      </c>
      <c r="F566" s="30" t="s">
        <v>118</v>
      </c>
      <c r="G566" s="37">
        <f>G567</f>
        <v>59740.7</v>
      </c>
      <c r="H566" s="3"/>
    </row>
    <row r="567" spans="1:10" ht="15.75" x14ac:dyDescent="0.2">
      <c r="A567" s="2" t="s">
        <v>67</v>
      </c>
      <c r="B567" s="30" t="s">
        <v>43</v>
      </c>
      <c r="C567" s="30" t="s">
        <v>32</v>
      </c>
      <c r="D567" s="30" t="s">
        <v>31</v>
      </c>
      <c r="E567" s="30" t="s">
        <v>158</v>
      </c>
      <c r="F567" s="30" t="s">
        <v>66</v>
      </c>
      <c r="G567" s="37">
        <v>59740.7</v>
      </c>
      <c r="H567" s="3"/>
      <c r="J567" s="9"/>
    </row>
    <row r="568" spans="1:10" ht="31.5" x14ac:dyDescent="0.2">
      <c r="A568" s="2" t="s">
        <v>57</v>
      </c>
      <c r="B568" s="30" t="s">
        <v>43</v>
      </c>
      <c r="C568" s="30" t="s">
        <v>32</v>
      </c>
      <c r="D568" s="30" t="s">
        <v>37</v>
      </c>
      <c r="E568" s="30"/>
      <c r="F568" s="30"/>
      <c r="G568" s="37">
        <f>G569+G579+G575</f>
        <v>285</v>
      </c>
      <c r="H568" s="3"/>
    </row>
    <row r="569" spans="1:10" ht="47.25" x14ac:dyDescent="0.2">
      <c r="A569" s="2" t="s">
        <v>328</v>
      </c>
      <c r="B569" s="30" t="s">
        <v>43</v>
      </c>
      <c r="C569" s="30" t="s">
        <v>32</v>
      </c>
      <c r="D569" s="30" t="s">
        <v>37</v>
      </c>
      <c r="E569" s="30" t="s">
        <v>129</v>
      </c>
      <c r="F569" s="30"/>
      <c r="G569" s="37">
        <f>G570</f>
        <v>264</v>
      </c>
      <c r="H569" s="3"/>
    </row>
    <row r="570" spans="1:10" ht="31.5" x14ac:dyDescent="0.2">
      <c r="A570" s="2" t="s">
        <v>120</v>
      </c>
      <c r="B570" s="30" t="s">
        <v>43</v>
      </c>
      <c r="C570" s="30" t="s">
        <v>32</v>
      </c>
      <c r="D570" s="30" t="s">
        <v>37</v>
      </c>
      <c r="E570" s="30" t="s">
        <v>171</v>
      </c>
      <c r="F570" s="30"/>
      <c r="G570" s="37">
        <f>G573+G571</f>
        <v>264</v>
      </c>
      <c r="H570" s="3"/>
    </row>
    <row r="571" spans="1:10" ht="78.75" x14ac:dyDescent="0.2">
      <c r="A571" s="2" t="s">
        <v>94</v>
      </c>
      <c r="B571" s="30" t="s">
        <v>43</v>
      </c>
      <c r="C571" s="30" t="s">
        <v>32</v>
      </c>
      <c r="D571" s="30" t="s">
        <v>37</v>
      </c>
      <c r="E571" s="30" t="s">
        <v>171</v>
      </c>
      <c r="F571" s="30" t="s">
        <v>63</v>
      </c>
      <c r="G571" s="37">
        <f>G572</f>
        <v>123</v>
      </c>
      <c r="H571" s="3"/>
    </row>
    <row r="572" spans="1:10" ht="33" customHeight="1" x14ac:dyDescent="0.2">
      <c r="A572" s="2" t="s">
        <v>103</v>
      </c>
      <c r="B572" s="30" t="s">
        <v>43</v>
      </c>
      <c r="C572" s="30" t="s">
        <v>32</v>
      </c>
      <c r="D572" s="30" t="s">
        <v>37</v>
      </c>
      <c r="E572" s="30" t="s">
        <v>171</v>
      </c>
      <c r="F572" s="30" t="s">
        <v>102</v>
      </c>
      <c r="G572" s="37">
        <v>123</v>
      </c>
      <c r="H572" s="3"/>
    </row>
    <row r="573" spans="1:10" ht="31.5" x14ac:dyDescent="0.2">
      <c r="A573" s="2" t="s">
        <v>156</v>
      </c>
      <c r="B573" s="30" t="s">
        <v>43</v>
      </c>
      <c r="C573" s="30" t="s">
        <v>32</v>
      </c>
      <c r="D573" s="30" t="s">
        <v>37</v>
      </c>
      <c r="E573" s="30" t="s">
        <v>171</v>
      </c>
      <c r="F573" s="30" t="s">
        <v>105</v>
      </c>
      <c r="G573" s="37">
        <f>G574</f>
        <v>141</v>
      </c>
      <c r="H573" s="3"/>
    </row>
    <row r="574" spans="1:10" ht="33" customHeight="1" x14ac:dyDescent="0.2">
      <c r="A574" s="2" t="s">
        <v>107</v>
      </c>
      <c r="B574" s="30" t="s">
        <v>43</v>
      </c>
      <c r="C574" s="30" t="s">
        <v>32</v>
      </c>
      <c r="D574" s="30" t="s">
        <v>37</v>
      </c>
      <c r="E574" s="30" t="s">
        <v>171</v>
      </c>
      <c r="F574" s="30" t="s">
        <v>106</v>
      </c>
      <c r="G574" s="37">
        <v>141</v>
      </c>
      <c r="H574" s="3"/>
      <c r="J574" s="9"/>
    </row>
    <row r="575" spans="1:10" ht="63" x14ac:dyDescent="0.2">
      <c r="A575" s="2" t="s">
        <v>350</v>
      </c>
      <c r="B575" s="30" t="s">
        <v>43</v>
      </c>
      <c r="C575" s="30" t="s">
        <v>32</v>
      </c>
      <c r="D575" s="30" t="s">
        <v>37</v>
      </c>
      <c r="E575" s="30" t="s">
        <v>266</v>
      </c>
      <c r="F575" s="30"/>
      <c r="G575" s="37">
        <f>G576</f>
        <v>16</v>
      </c>
      <c r="H575" s="3"/>
    </row>
    <row r="576" spans="1:10" ht="31.5" x14ac:dyDescent="0.2">
      <c r="A576" s="2" t="s">
        <v>120</v>
      </c>
      <c r="B576" s="30" t="s">
        <v>43</v>
      </c>
      <c r="C576" s="30" t="s">
        <v>32</v>
      </c>
      <c r="D576" s="30" t="s">
        <v>37</v>
      </c>
      <c r="E576" s="30" t="s">
        <v>267</v>
      </c>
      <c r="F576" s="30"/>
      <c r="G576" s="37">
        <f>G577</f>
        <v>16</v>
      </c>
      <c r="H576" s="3"/>
    </row>
    <row r="577" spans="1:10" ht="33.75" customHeight="1" x14ac:dyDescent="0.2">
      <c r="A577" s="2" t="s">
        <v>119</v>
      </c>
      <c r="B577" s="30" t="s">
        <v>43</v>
      </c>
      <c r="C577" s="30" t="s">
        <v>32</v>
      </c>
      <c r="D577" s="30" t="s">
        <v>37</v>
      </c>
      <c r="E577" s="30" t="s">
        <v>267</v>
      </c>
      <c r="F577" s="30" t="s">
        <v>118</v>
      </c>
      <c r="G577" s="37">
        <f>G578</f>
        <v>16</v>
      </c>
      <c r="H577" s="3"/>
    </row>
    <row r="578" spans="1:10" ht="18.75" customHeight="1" x14ac:dyDescent="0.2">
      <c r="A578" s="2" t="s">
        <v>99</v>
      </c>
      <c r="B578" s="30" t="s">
        <v>43</v>
      </c>
      <c r="C578" s="30" t="s">
        <v>32</v>
      </c>
      <c r="D578" s="30" t="s">
        <v>37</v>
      </c>
      <c r="E578" s="30" t="s">
        <v>267</v>
      </c>
      <c r="F578" s="30" t="s">
        <v>98</v>
      </c>
      <c r="G578" s="37">
        <v>16</v>
      </c>
      <c r="H578" s="3"/>
    </row>
    <row r="579" spans="1:10" ht="63" x14ac:dyDescent="0.2">
      <c r="A579" s="2" t="s">
        <v>330</v>
      </c>
      <c r="B579" s="30" t="s">
        <v>43</v>
      </c>
      <c r="C579" s="30" t="s">
        <v>32</v>
      </c>
      <c r="D579" s="30" t="s">
        <v>37</v>
      </c>
      <c r="E579" s="30" t="s">
        <v>217</v>
      </c>
      <c r="F579" s="30"/>
      <c r="G579" s="37">
        <f>G580</f>
        <v>5</v>
      </c>
      <c r="H579" s="3"/>
    </row>
    <row r="580" spans="1:10" ht="31.5" x14ac:dyDescent="0.2">
      <c r="A580" s="2" t="s">
        <v>120</v>
      </c>
      <c r="B580" s="30" t="s">
        <v>43</v>
      </c>
      <c r="C580" s="30" t="s">
        <v>32</v>
      </c>
      <c r="D580" s="30" t="s">
        <v>37</v>
      </c>
      <c r="E580" s="30" t="s">
        <v>218</v>
      </c>
      <c r="F580" s="30"/>
      <c r="G580" s="37">
        <f>G581</f>
        <v>5</v>
      </c>
      <c r="H580" s="3"/>
    </row>
    <row r="581" spans="1:10" ht="31.5" x14ac:dyDescent="0.2">
      <c r="A581" s="2" t="s">
        <v>156</v>
      </c>
      <c r="B581" s="30" t="s">
        <v>43</v>
      </c>
      <c r="C581" s="30" t="s">
        <v>32</v>
      </c>
      <c r="D581" s="30" t="s">
        <v>37</v>
      </c>
      <c r="E581" s="30" t="s">
        <v>218</v>
      </c>
      <c r="F581" s="30" t="s">
        <v>105</v>
      </c>
      <c r="G581" s="37">
        <f>G582</f>
        <v>5</v>
      </c>
      <c r="H581" s="3"/>
    </row>
    <row r="582" spans="1:10" ht="33.75" customHeight="1" x14ac:dyDescent="0.2">
      <c r="A582" s="2" t="s">
        <v>107</v>
      </c>
      <c r="B582" s="30" t="s">
        <v>43</v>
      </c>
      <c r="C582" s="30" t="s">
        <v>32</v>
      </c>
      <c r="D582" s="30" t="s">
        <v>37</v>
      </c>
      <c r="E582" s="30" t="s">
        <v>218</v>
      </c>
      <c r="F582" s="30" t="s">
        <v>106</v>
      </c>
      <c r="G582" s="37">
        <v>5</v>
      </c>
      <c r="H582" s="3"/>
    </row>
    <row r="583" spans="1:10" ht="15" customHeight="1" x14ac:dyDescent="0.2">
      <c r="A583" s="2" t="s">
        <v>6</v>
      </c>
      <c r="B583" s="30" t="s">
        <v>43</v>
      </c>
      <c r="C583" s="30" t="s">
        <v>24</v>
      </c>
      <c r="D583" s="30"/>
      <c r="E583" s="30"/>
      <c r="F583" s="30"/>
      <c r="G583" s="37">
        <f>G610+G584+G598</f>
        <v>299558.2</v>
      </c>
      <c r="H583" s="3"/>
    </row>
    <row r="584" spans="1:10" ht="17.25" customHeight="1" x14ac:dyDescent="0.2">
      <c r="A584" s="2" t="s">
        <v>52</v>
      </c>
      <c r="B584" s="30" t="s">
        <v>43</v>
      </c>
      <c r="C584" s="30" t="s">
        <v>24</v>
      </c>
      <c r="D584" s="30" t="s">
        <v>25</v>
      </c>
      <c r="E584" s="30"/>
      <c r="F584" s="30"/>
      <c r="G584" s="37">
        <f>G591+G585+G595</f>
        <v>143189</v>
      </c>
      <c r="H584" s="3"/>
    </row>
    <row r="585" spans="1:10" ht="47.25" x14ac:dyDescent="0.2">
      <c r="A585" s="2" t="s">
        <v>351</v>
      </c>
      <c r="B585" s="30" t="s">
        <v>43</v>
      </c>
      <c r="C585" s="30" t="s">
        <v>24</v>
      </c>
      <c r="D585" s="30" t="s">
        <v>25</v>
      </c>
      <c r="E585" s="30" t="s">
        <v>178</v>
      </c>
      <c r="F585" s="30"/>
      <c r="G585" s="37">
        <f>G586</f>
        <v>143078</v>
      </c>
      <c r="H585" s="3"/>
    </row>
    <row r="586" spans="1:10" ht="31.5" x14ac:dyDescent="0.2">
      <c r="A586" s="2" t="s">
        <v>120</v>
      </c>
      <c r="B586" s="30" t="s">
        <v>43</v>
      </c>
      <c r="C586" s="30" t="s">
        <v>24</v>
      </c>
      <c r="D586" s="30" t="s">
        <v>25</v>
      </c>
      <c r="E586" s="30" t="s">
        <v>179</v>
      </c>
      <c r="F586" s="30"/>
      <c r="G586" s="37">
        <f>G589+G587</f>
        <v>143078</v>
      </c>
      <c r="H586" s="3"/>
    </row>
    <row r="587" spans="1:10" ht="31.5" x14ac:dyDescent="0.2">
      <c r="A587" s="2" t="s">
        <v>156</v>
      </c>
      <c r="B587" s="30" t="s">
        <v>43</v>
      </c>
      <c r="C587" s="30" t="s">
        <v>24</v>
      </c>
      <c r="D587" s="30" t="s">
        <v>25</v>
      </c>
      <c r="E587" s="30" t="s">
        <v>179</v>
      </c>
      <c r="F587" s="30" t="s">
        <v>105</v>
      </c>
      <c r="G587" s="37">
        <f>G588</f>
        <v>141791</v>
      </c>
      <c r="H587" s="3"/>
    </row>
    <row r="588" spans="1:10" ht="33.75" customHeight="1" x14ac:dyDescent="0.2">
      <c r="A588" s="2" t="s">
        <v>107</v>
      </c>
      <c r="B588" s="30" t="s">
        <v>43</v>
      </c>
      <c r="C588" s="30" t="s">
        <v>24</v>
      </c>
      <c r="D588" s="30" t="s">
        <v>25</v>
      </c>
      <c r="E588" s="30" t="s">
        <v>179</v>
      </c>
      <c r="F588" s="30" t="s">
        <v>106</v>
      </c>
      <c r="G588" s="37">
        <v>141791</v>
      </c>
      <c r="H588" s="3"/>
      <c r="J588" s="9"/>
    </row>
    <row r="589" spans="1:10" ht="18" customHeight="1" x14ac:dyDescent="0.2">
      <c r="A589" s="2" t="s">
        <v>112</v>
      </c>
      <c r="B589" s="30" t="s">
        <v>43</v>
      </c>
      <c r="C589" s="30" t="s">
        <v>24</v>
      </c>
      <c r="D589" s="30" t="s">
        <v>25</v>
      </c>
      <c r="E589" s="30" t="s">
        <v>179</v>
      </c>
      <c r="F589" s="30" t="s">
        <v>111</v>
      </c>
      <c r="G589" s="37">
        <f>G590</f>
        <v>1287</v>
      </c>
      <c r="H589" s="3"/>
    </row>
    <row r="590" spans="1:10" ht="63" x14ac:dyDescent="0.2">
      <c r="A590" s="2" t="s">
        <v>93</v>
      </c>
      <c r="B590" s="30" t="s">
        <v>43</v>
      </c>
      <c r="C590" s="30" t="s">
        <v>24</v>
      </c>
      <c r="D590" s="30" t="s">
        <v>25</v>
      </c>
      <c r="E590" s="30" t="s">
        <v>179</v>
      </c>
      <c r="F590" s="30" t="s">
        <v>74</v>
      </c>
      <c r="G590" s="37">
        <f>1287</f>
        <v>1287</v>
      </c>
      <c r="H590" s="3"/>
    </row>
    <row r="591" spans="1:10" ht="47.25" x14ac:dyDescent="0.2">
      <c r="A591" s="2" t="s">
        <v>225</v>
      </c>
      <c r="B591" s="30" t="s">
        <v>43</v>
      </c>
      <c r="C591" s="30" t="s">
        <v>24</v>
      </c>
      <c r="D591" s="30" t="s">
        <v>25</v>
      </c>
      <c r="E591" s="30" t="s">
        <v>226</v>
      </c>
      <c r="F591" s="30"/>
      <c r="G591" s="37">
        <f>G592</f>
        <v>74</v>
      </c>
      <c r="H591" s="3"/>
    </row>
    <row r="592" spans="1:10" ht="47.25" x14ac:dyDescent="0.2">
      <c r="A592" s="2" t="s">
        <v>243</v>
      </c>
      <c r="B592" s="30" t="s">
        <v>43</v>
      </c>
      <c r="C592" s="30" t="s">
        <v>24</v>
      </c>
      <c r="D592" s="30" t="s">
        <v>25</v>
      </c>
      <c r="E592" s="30" t="s">
        <v>229</v>
      </c>
      <c r="F592" s="30"/>
      <c r="G592" s="37">
        <f>G593</f>
        <v>74</v>
      </c>
      <c r="H592" s="3"/>
    </row>
    <row r="593" spans="1:12" ht="33.75" customHeight="1" x14ac:dyDescent="0.2">
      <c r="A593" s="2" t="s">
        <v>156</v>
      </c>
      <c r="B593" s="30" t="s">
        <v>43</v>
      </c>
      <c r="C593" s="30" t="s">
        <v>24</v>
      </c>
      <c r="D593" s="30" t="s">
        <v>25</v>
      </c>
      <c r="E593" s="30" t="s">
        <v>229</v>
      </c>
      <c r="F593" s="30" t="s">
        <v>105</v>
      </c>
      <c r="G593" s="37">
        <f>G594</f>
        <v>74</v>
      </c>
      <c r="H593" s="3"/>
    </row>
    <row r="594" spans="1:12" ht="33.75" customHeight="1" x14ac:dyDescent="0.2">
      <c r="A594" s="2" t="s">
        <v>107</v>
      </c>
      <c r="B594" s="30" t="s">
        <v>43</v>
      </c>
      <c r="C594" s="30" t="s">
        <v>24</v>
      </c>
      <c r="D594" s="30" t="s">
        <v>25</v>
      </c>
      <c r="E594" s="30" t="s">
        <v>229</v>
      </c>
      <c r="F594" s="30" t="s">
        <v>106</v>
      </c>
      <c r="G594" s="37">
        <v>74</v>
      </c>
      <c r="H594" s="3"/>
    </row>
    <row r="595" spans="1:12" ht="30.75" customHeight="1" x14ac:dyDescent="0.2">
      <c r="A595" s="2" t="s">
        <v>236</v>
      </c>
      <c r="B595" s="30" t="s">
        <v>43</v>
      </c>
      <c r="C595" s="30" t="s">
        <v>24</v>
      </c>
      <c r="D595" s="30" t="s">
        <v>25</v>
      </c>
      <c r="E595" s="40" t="s">
        <v>148</v>
      </c>
      <c r="F595" s="30"/>
      <c r="G595" s="37">
        <f>G596</f>
        <v>37</v>
      </c>
      <c r="H595" s="3"/>
    </row>
    <row r="596" spans="1:12" ht="31.5" x14ac:dyDescent="0.2">
      <c r="A596" s="2" t="s">
        <v>156</v>
      </c>
      <c r="B596" s="30" t="s">
        <v>43</v>
      </c>
      <c r="C596" s="30" t="s">
        <v>24</v>
      </c>
      <c r="D596" s="30" t="s">
        <v>25</v>
      </c>
      <c r="E596" s="40" t="s">
        <v>148</v>
      </c>
      <c r="F596" s="30" t="s">
        <v>105</v>
      </c>
      <c r="G596" s="37">
        <f>G597</f>
        <v>37</v>
      </c>
      <c r="H596" s="3"/>
    </row>
    <row r="597" spans="1:12" ht="31.5" customHeight="1" x14ac:dyDescent="0.2">
      <c r="A597" s="2" t="s">
        <v>107</v>
      </c>
      <c r="B597" s="30" t="s">
        <v>43</v>
      </c>
      <c r="C597" s="30" t="s">
        <v>24</v>
      </c>
      <c r="D597" s="30" t="s">
        <v>25</v>
      </c>
      <c r="E597" s="40" t="s">
        <v>148</v>
      </c>
      <c r="F597" s="30" t="s">
        <v>106</v>
      </c>
      <c r="G597" s="37">
        <v>37</v>
      </c>
      <c r="H597" s="3"/>
    </row>
    <row r="598" spans="1:12" ht="18.75" customHeight="1" x14ac:dyDescent="0.2">
      <c r="A598" s="2" t="s">
        <v>81</v>
      </c>
      <c r="B598" s="30" t="s">
        <v>43</v>
      </c>
      <c r="C598" s="30" t="s">
        <v>24</v>
      </c>
      <c r="D598" s="30" t="s">
        <v>23</v>
      </c>
      <c r="E598" s="30"/>
      <c r="F598" s="30"/>
      <c r="G598" s="37">
        <f>G599+G603</f>
        <v>127610.20000000001</v>
      </c>
      <c r="H598" s="3"/>
    </row>
    <row r="599" spans="1:12" ht="33" customHeight="1" x14ac:dyDescent="0.2">
      <c r="A599" s="2" t="s">
        <v>352</v>
      </c>
      <c r="B599" s="30" t="s">
        <v>43</v>
      </c>
      <c r="C599" s="30" t="s">
        <v>24</v>
      </c>
      <c r="D599" s="30" t="s">
        <v>23</v>
      </c>
      <c r="E599" s="30" t="s">
        <v>186</v>
      </c>
      <c r="F599" s="30"/>
      <c r="G599" s="37">
        <f>G600</f>
        <v>2549</v>
      </c>
      <c r="H599" s="3"/>
    </row>
    <row r="600" spans="1:12" ht="33.75" customHeight="1" x14ac:dyDescent="0.2">
      <c r="A600" s="2" t="s">
        <v>120</v>
      </c>
      <c r="B600" s="30" t="s">
        <v>43</v>
      </c>
      <c r="C600" s="30" t="s">
        <v>24</v>
      </c>
      <c r="D600" s="30" t="s">
        <v>23</v>
      </c>
      <c r="E600" s="30" t="s">
        <v>187</v>
      </c>
      <c r="F600" s="30"/>
      <c r="G600" s="37">
        <f>G601</f>
        <v>2549</v>
      </c>
      <c r="H600" s="3"/>
    </row>
    <row r="601" spans="1:12" ht="33.75" customHeight="1" x14ac:dyDescent="0.2">
      <c r="A601" s="2" t="s">
        <v>119</v>
      </c>
      <c r="B601" s="30" t="s">
        <v>43</v>
      </c>
      <c r="C601" s="30" t="s">
        <v>24</v>
      </c>
      <c r="D601" s="30" t="s">
        <v>23</v>
      </c>
      <c r="E601" s="30" t="s">
        <v>187</v>
      </c>
      <c r="F601" s="30" t="s">
        <v>118</v>
      </c>
      <c r="G601" s="37">
        <f>G602</f>
        <v>2549</v>
      </c>
      <c r="H601" s="3"/>
    </row>
    <row r="602" spans="1:12" ht="15.75" x14ac:dyDescent="0.2">
      <c r="A602" s="2" t="s">
        <v>67</v>
      </c>
      <c r="B602" s="30" t="s">
        <v>43</v>
      </c>
      <c r="C602" s="30" t="s">
        <v>24</v>
      </c>
      <c r="D602" s="30" t="s">
        <v>23</v>
      </c>
      <c r="E602" s="30" t="s">
        <v>187</v>
      </c>
      <c r="F602" s="30" t="s">
        <v>66</v>
      </c>
      <c r="G602" s="37">
        <v>2549</v>
      </c>
      <c r="H602" s="3"/>
      <c r="J602" s="9"/>
    </row>
    <row r="603" spans="1:12" ht="48.75" customHeight="1" x14ac:dyDescent="0.2">
      <c r="A603" s="2" t="s">
        <v>343</v>
      </c>
      <c r="B603" s="30" t="s">
        <v>43</v>
      </c>
      <c r="C603" s="30" t="s">
        <v>24</v>
      </c>
      <c r="D603" s="30" t="s">
        <v>23</v>
      </c>
      <c r="E603" s="30" t="s">
        <v>144</v>
      </c>
      <c r="F603" s="30"/>
      <c r="G603" s="37">
        <f>G604+G607</f>
        <v>125061.20000000001</v>
      </c>
      <c r="H603" s="3"/>
    </row>
    <row r="604" spans="1:12" ht="31.5" x14ac:dyDescent="0.2">
      <c r="A604" s="2" t="s">
        <v>120</v>
      </c>
      <c r="B604" s="30" t="s">
        <v>43</v>
      </c>
      <c r="C604" s="30" t="s">
        <v>24</v>
      </c>
      <c r="D604" s="30" t="s">
        <v>23</v>
      </c>
      <c r="E604" s="30" t="s">
        <v>145</v>
      </c>
      <c r="F604" s="30"/>
      <c r="G604" s="37">
        <f>G605</f>
        <v>23097.1</v>
      </c>
      <c r="H604" s="3"/>
    </row>
    <row r="605" spans="1:12" ht="33" customHeight="1" x14ac:dyDescent="0.2">
      <c r="A605" s="2" t="s">
        <v>119</v>
      </c>
      <c r="B605" s="30" t="s">
        <v>43</v>
      </c>
      <c r="C605" s="30" t="s">
        <v>24</v>
      </c>
      <c r="D605" s="30" t="s">
        <v>23</v>
      </c>
      <c r="E605" s="30" t="s">
        <v>145</v>
      </c>
      <c r="F605" s="30" t="s">
        <v>118</v>
      </c>
      <c r="G605" s="37">
        <f>G606</f>
        <v>23097.1</v>
      </c>
      <c r="H605" s="3"/>
    </row>
    <row r="606" spans="1:12" ht="15.75" x14ac:dyDescent="0.2">
      <c r="A606" s="2" t="s">
        <v>67</v>
      </c>
      <c r="B606" s="30" t="s">
        <v>43</v>
      </c>
      <c r="C606" s="30" t="s">
        <v>24</v>
      </c>
      <c r="D606" s="30" t="s">
        <v>23</v>
      </c>
      <c r="E606" s="30" t="s">
        <v>145</v>
      </c>
      <c r="F606" s="30" t="s">
        <v>66</v>
      </c>
      <c r="G606" s="37">
        <v>23097.1</v>
      </c>
      <c r="H606" s="3"/>
      <c r="K606" s="9"/>
      <c r="L606" s="9"/>
    </row>
    <row r="607" spans="1:12" ht="47.25" x14ac:dyDescent="0.2">
      <c r="A607" s="2" t="s">
        <v>321</v>
      </c>
      <c r="B607" s="30" t="s">
        <v>43</v>
      </c>
      <c r="C607" s="30" t="s">
        <v>24</v>
      </c>
      <c r="D607" s="30" t="s">
        <v>23</v>
      </c>
      <c r="E607" s="30" t="s">
        <v>318</v>
      </c>
      <c r="F607" s="30"/>
      <c r="G607" s="37">
        <f>G608</f>
        <v>101964.1</v>
      </c>
      <c r="H607" s="3"/>
    </row>
    <row r="608" spans="1:12" ht="34.5" customHeight="1" x14ac:dyDescent="0.2">
      <c r="A608" s="2" t="s">
        <v>119</v>
      </c>
      <c r="B608" s="30" t="s">
        <v>43</v>
      </c>
      <c r="C608" s="30" t="s">
        <v>24</v>
      </c>
      <c r="D608" s="30" t="s">
        <v>23</v>
      </c>
      <c r="E608" s="30" t="s">
        <v>318</v>
      </c>
      <c r="F608" s="30" t="s">
        <v>118</v>
      </c>
      <c r="G608" s="37">
        <f>G609</f>
        <v>101964.1</v>
      </c>
      <c r="H608" s="3"/>
    </row>
    <row r="609" spans="1:10" ht="15.75" customHeight="1" x14ac:dyDescent="0.2">
      <c r="A609" s="2" t="s">
        <v>67</v>
      </c>
      <c r="B609" s="30" t="s">
        <v>43</v>
      </c>
      <c r="C609" s="30" t="s">
        <v>24</v>
      </c>
      <c r="D609" s="30" t="s">
        <v>23</v>
      </c>
      <c r="E609" s="30" t="s">
        <v>318</v>
      </c>
      <c r="F609" s="30" t="s">
        <v>66</v>
      </c>
      <c r="G609" s="37">
        <v>101964.1</v>
      </c>
      <c r="H609" s="3"/>
      <c r="J609" s="9"/>
    </row>
    <row r="610" spans="1:10" ht="18" customHeight="1" x14ac:dyDescent="0.2">
      <c r="A610" s="2" t="s">
        <v>36</v>
      </c>
      <c r="B610" s="30" t="s">
        <v>43</v>
      </c>
      <c r="C610" s="30" t="s">
        <v>24</v>
      </c>
      <c r="D610" s="30" t="s">
        <v>41</v>
      </c>
      <c r="E610" s="30"/>
      <c r="F610" s="30"/>
      <c r="G610" s="37">
        <f>G615+G611</f>
        <v>28759</v>
      </c>
      <c r="H610" s="3"/>
    </row>
    <row r="611" spans="1:10" ht="48.75" customHeight="1" x14ac:dyDescent="0.2">
      <c r="A611" s="2" t="s">
        <v>346</v>
      </c>
      <c r="B611" s="30" t="s">
        <v>43</v>
      </c>
      <c r="C611" s="30" t="s">
        <v>24</v>
      </c>
      <c r="D611" s="30" t="s">
        <v>41</v>
      </c>
      <c r="E611" s="30" t="s">
        <v>167</v>
      </c>
      <c r="F611" s="30"/>
      <c r="G611" s="37">
        <f>G612</f>
        <v>21186</v>
      </c>
      <c r="H611" s="3"/>
    </row>
    <row r="612" spans="1:10" ht="34.5" customHeight="1" x14ac:dyDescent="0.2">
      <c r="A612" s="2" t="s">
        <v>120</v>
      </c>
      <c r="B612" s="30" t="s">
        <v>43</v>
      </c>
      <c r="C612" s="30" t="s">
        <v>24</v>
      </c>
      <c r="D612" s="30" t="s">
        <v>41</v>
      </c>
      <c r="E612" s="30" t="s">
        <v>168</v>
      </c>
      <c r="F612" s="30"/>
      <c r="G612" s="37">
        <f>G613</f>
        <v>21186</v>
      </c>
      <c r="H612" s="3"/>
    </row>
    <row r="613" spans="1:10" ht="32.25" customHeight="1" x14ac:dyDescent="0.2">
      <c r="A613" s="2" t="s">
        <v>119</v>
      </c>
      <c r="B613" s="30" t="s">
        <v>43</v>
      </c>
      <c r="C613" s="30" t="s">
        <v>24</v>
      </c>
      <c r="D613" s="30" t="s">
        <v>41</v>
      </c>
      <c r="E613" s="30" t="s">
        <v>168</v>
      </c>
      <c r="F613" s="30" t="s">
        <v>118</v>
      </c>
      <c r="G613" s="37">
        <f>G614</f>
        <v>21186</v>
      </c>
      <c r="H613" s="3"/>
    </row>
    <row r="614" spans="1:10" ht="17.25" customHeight="1" x14ac:dyDescent="0.2">
      <c r="A614" s="2" t="s">
        <v>67</v>
      </c>
      <c r="B614" s="30" t="s">
        <v>43</v>
      </c>
      <c r="C614" s="30" t="s">
        <v>24</v>
      </c>
      <c r="D614" s="30" t="s">
        <v>41</v>
      </c>
      <c r="E614" s="30" t="s">
        <v>168</v>
      </c>
      <c r="F614" s="30" t="s">
        <v>66</v>
      </c>
      <c r="G614" s="37">
        <v>21186</v>
      </c>
      <c r="H614" s="3"/>
      <c r="J614" s="9"/>
    </row>
    <row r="615" spans="1:10" ht="47.25" x14ac:dyDescent="0.2">
      <c r="A615" s="2" t="s">
        <v>353</v>
      </c>
      <c r="B615" s="30" t="s">
        <v>43</v>
      </c>
      <c r="C615" s="30" t="s">
        <v>24</v>
      </c>
      <c r="D615" s="30" t="s">
        <v>41</v>
      </c>
      <c r="E615" s="30" t="s">
        <v>172</v>
      </c>
      <c r="F615" s="30"/>
      <c r="G615" s="37">
        <f>G616</f>
        <v>7573</v>
      </c>
      <c r="H615" s="3"/>
    </row>
    <row r="616" spans="1:10" ht="31.5" x14ac:dyDescent="0.2">
      <c r="A616" s="2" t="s">
        <v>120</v>
      </c>
      <c r="B616" s="30" t="s">
        <v>43</v>
      </c>
      <c r="C616" s="30" t="s">
        <v>24</v>
      </c>
      <c r="D616" s="30" t="s">
        <v>41</v>
      </c>
      <c r="E616" s="30" t="s">
        <v>173</v>
      </c>
      <c r="F616" s="30"/>
      <c r="G616" s="37">
        <f>G617</f>
        <v>7573</v>
      </c>
      <c r="H616" s="3"/>
    </row>
    <row r="617" spans="1:10" ht="33" customHeight="1" x14ac:dyDescent="0.2">
      <c r="A617" s="2" t="s">
        <v>119</v>
      </c>
      <c r="B617" s="30" t="s">
        <v>43</v>
      </c>
      <c r="C617" s="30" t="s">
        <v>24</v>
      </c>
      <c r="D617" s="30" t="s">
        <v>41</v>
      </c>
      <c r="E617" s="30" t="s">
        <v>173</v>
      </c>
      <c r="F617" s="30" t="s">
        <v>118</v>
      </c>
      <c r="G617" s="37">
        <f>G618</f>
        <v>7573</v>
      </c>
      <c r="H617" s="3"/>
    </row>
    <row r="618" spans="1:10" ht="18.75" customHeight="1" x14ac:dyDescent="0.2">
      <c r="A618" s="2" t="s">
        <v>67</v>
      </c>
      <c r="B618" s="30" t="s">
        <v>43</v>
      </c>
      <c r="C618" s="30" t="s">
        <v>24</v>
      </c>
      <c r="D618" s="30" t="s">
        <v>41</v>
      </c>
      <c r="E618" s="30" t="s">
        <v>173</v>
      </c>
      <c r="F618" s="30" t="s">
        <v>66</v>
      </c>
      <c r="G618" s="37">
        <v>7573</v>
      </c>
      <c r="H618" s="3"/>
    </row>
    <row r="619" spans="1:10" ht="17.25" customHeight="1" x14ac:dyDescent="0.2">
      <c r="A619" s="2" t="s">
        <v>7</v>
      </c>
      <c r="B619" s="30" t="s">
        <v>43</v>
      </c>
      <c r="C619" s="30" t="s">
        <v>30</v>
      </c>
      <c r="D619" s="30"/>
      <c r="E619" s="30"/>
      <c r="F619" s="30"/>
      <c r="G619" s="37">
        <f>G633+G620</f>
        <v>126401.79999999999</v>
      </c>
      <c r="H619" s="3"/>
    </row>
    <row r="620" spans="1:10" ht="17.25" customHeight="1" x14ac:dyDescent="0.2">
      <c r="A620" s="2" t="s">
        <v>40</v>
      </c>
      <c r="B620" s="30" t="s">
        <v>43</v>
      </c>
      <c r="C620" s="30" t="s">
        <v>30</v>
      </c>
      <c r="D620" s="30" t="s">
        <v>32</v>
      </c>
      <c r="E620" s="30"/>
      <c r="F620" s="30"/>
      <c r="G620" s="37">
        <f>G621+G625</f>
        <v>126248.79999999999</v>
      </c>
      <c r="H620" s="3"/>
    </row>
    <row r="621" spans="1:10" ht="45.75" customHeight="1" x14ac:dyDescent="0.2">
      <c r="A621" s="2" t="s">
        <v>343</v>
      </c>
      <c r="B621" s="30" t="s">
        <v>43</v>
      </c>
      <c r="C621" s="30" t="s">
        <v>30</v>
      </c>
      <c r="D621" s="30" t="s">
        <v>32</v>
      </c>
      <c r="E621" s="30" t="s">
        <v>144</v>
      </c>
      <c r="F621" s="30"/>
      <c r="G621" s="37">
        <f>G622</f>
        <v>2456</v>
      </c>
      <c r="H621" s="3"/>
    </row>
    <row r="622" spans="1:10" ht="31.5" x14ac:dyDescent="0.2">
      <c r="A622" s="2" t="s">
        <v>120</v>
      </c>
      <c r="B622" s="30" t="s">
        <v>43</v>
      </c>
      <c r="C622" s="30" t="s">
        <v>30</v>
      </c>
      <c r="D622" s="30" t="s">
        <v>32</v>
      </c>
      <c r="E622" s="30" t="s">
        <v>145</v>
      </c>
      <c r="F622" s="30"/>
      <c r="G622" s="37">
        <f>G623</f>
        <v>2456</v>
      </c>
      <c r="H622" s="3"/>
    </row>
    <row r="623" spans="1:10" ht="34.5" customHeight="1" x14ac:dyDescent="0.2">
      <c r="A623" s="2" t="s">
        <v>119</v>
      </c>
      <c r="B623" s="30" t="s">
        <v>43</v>
      </c>
      <c r="C623" s="30" t="s">
        <v>30</v>
      </c>
      <c r="D623" s="30" t="s">
        <v>32</v>
      </c>
      <c r="E623" s="30" t="s">
        <v>145</v>
      </c>
      <c r="F623" s="30" t="s">
        <v>118</v>
      </c>
      <c r="G623" s="37">
        <f>G624</f>
        <v>2456</v>
      </c>
      <c r="H623" s="3"/>
    </row>
    <row r="624" spans="1:10" ht="18" customHeight="1" x14ac:dyDescent="0.2">
      <c r="A624" s="2" t="s">
        <v>67</v>
      </c>
      <c r="B624" s="30" t="s">
        <v>43</v>
      </c>
      <c r="C624" s="30" t="s">
        <v>30</v>
      </c>
      <c r="D624" s="30" t="s">
        <v>32</v>
      </c>
      <c r="E624" s="30" t="s">
        <v>145</v>
      </c>
      <c r="F624" s="30" t="s">
        <v>66</v>
      </c>
      <c r="G624" s="37">
        <v>2456</v>
      </c>
      <c r="H624" s="3"/>
      <c r="J624" s="9"/>
    </row>
    <row r="625" spans="1:10" ht="51.6" customHeight="1" x14ac:dyDescent="0.2">
      <c r="A625" s="2" t="s">
        <v>361</v>
      </c>
      <c r="B625" s="30" t="s">
        <v>43</v>
      </c>
      <c r="C625" s="30" t="s">
        <v>30</v>
      </c>
      <c r="D625" s="30" t="s">
        <v>32</v>
      </c>
      <c r="E625" s="30" t="s">
        <v>219</v>
      </c>
      <c r="F625" s="30"/>
      <c r="G625" s="37">
        <f>G626+G629</f>
        <v>123792.79999999999</v>
      </c>
      <c r="H625" s="3"/>
      <c r="J625" s="9"/>
    </row>
    <row r="626" spans="1:10" ht="34.9" customHeight="1" x14ac:dyDescent="0.2">
      <c r="A626" s="2" t="s">
        <v>120</v>
      </c>
      <c r="B626" s="30" t="s">
        <v>43</v>
      </c>
      <c r="C626" s="30" t="s">
        <v>30</v>
      </c>
      <c r="D626" s="30" t="s">
        <v>32</v>
      </c>
      <c r="E626" s="30" t="s">
        <v>291</v>
      </c>
      <c r="F626" s="30"/>
      <c r="G626" s="37">
        <f>G627</f>
        <v>14460.5</v>
      </c>
      <c r="H626" s="3"/>
      <c r="J626" s="9"/>
    </row>
    <row r="627" spans="1:10" ht="40.15" customHeight="1" x14ac:dyDescent="0.2">
      <c r="A627" s="2" t="s">
        <v>119</v>
      </c>
      <c r="B627" s="30" t="s">
        <v>43</v>
      </c>
      <c r="C627" s="30" t="s">
        <v>30</v>
      </c>
      <c r="D627" s="30" t="s">
        <v>32</v>
      </c>
      <c r="E627" s="30" t="s">
        <v>291</v>
      </c>
      <c r="F627" s="30" t="s">
        <v>118</v>
      </c>
      <c r="G627" s="37">
        <f>G628</f>
        <v>14460.5</v>
      </c>
      <c r="H627" s="3"/>
      <c r="J627" s="9"/>
    </row>
    <row r="628" spans="1:10" ht="18" customHeight="1" x14ac:dyDescent="0.2">
      <c r="A628" s="2" t="s">
        <v>67</v>
      </c>
      <c r="B628" s="30" t="s">
        <v>43</v>
      </c>
      <c r="C628" s="30" t="s">
        <v>30</v>
      </c>
      <c r="D628" s="30" t="s">
        <v>32</v>
      </c>
      <c r="E628" s="30" t="s">
        <v>291</v>
      </c>
      <c r="F628" s="30" t="s">
        <v>66</v>
      </c>
      <c r="G628" s="37">
        <v>14460.5</v>
      </c>
      <c r="H628" s="3"/>
      <c r="J628" s="9"/>
    </row>
    <row r="629" spans="1:10" ht="49.5" customHeight="1" x14ac:dyDescent="0.2">
      <c r="A629" s="2" t="s">
        <v>314</v>
      </c>
      <c r="B629" s="30" t="s">
        <v>43</v>
      </c>
      <c r="C629" s="30" t="s">
        <v>30</v>
      </c>
      <c r="D629" s="30" t="s">
        <v>32</v>
      </c>
      <c r="E629" s="30" t="s">
        <v>313</v>
      </c>
      <c r="F629" s="30"/>
      <c r="G629" s="37">
        <f>G630</f>
        <v>109332.29999999999</v>
      </c>
      <c r="H629" s="3"/>
    </row>
    <row r="630" spans="1:10" ht="66.75" customHeight="1" x14ac:dyDescent="0.2">
      <c r="A630" s="2" t="s">
        <v>383</v>
      </c>
      <c r="B630" s="30" t="s">
        <v>43</v>
      </c>
      <c r="C630" s="30" t="s">
        <v>30</v>
      </c>
      <c r="D630" s="30" t="s">
        <v>32</v>
      </c>
      <c r="E630" s="30" t="s">
        <v>364</v>
      </c>
      <c r="F630" s="30"/>
      <c r="G630" s="37">
        <f>G631</f>
        <v>109332.29999999999</v>
      </c>
      <c r="H630" s="3"/>
    </row>
    <row r="631" spans="1:10" ht="33" customHeight="1" x14ac:dyDescent="0.2">
      <c r="A631" s="2" t="s">
        <v>119</v>
      </c>
      <c r="B631" s="30" t="s">
        <v>43</v>
      </c>
      <c r="C631" s="30" t="s">
        <v>30</v>
      </c>
      <c r="D631" s="30" t="s">
        <v>32</v>
      </c>
      <c r="E631" s="30" t="s">
        <v>364</v>
      </c>
      <c r="F631" s="30" t="s">
        <v>118</v>
      </c>
      <c r="G631" s="37">
        <f>G632</f>
        <v>109332.29999999999</v>
      </c>
      <c r="H631" s="3"/>
    </row>
    <row r="632" spans="1:10" ht="18" customHeight="1" x14ac:dyDescent="0.2">
      <c r="A632" s="2" t="s">
        <v>67</v>
      </c>
      <c r="B632" s="30" t="s">
        <v>43</v>
      </c>
      <c r="C632" s="30" t="s">
        <v>30</v>
      </c>
      <c r="D632" s="30" t="s">
        <v>32</v>
      </c>
      <c r="E632" s="30" t="s">
        <v>364</v>
      </c>
      <c r="F632" s="30" t="s">
        <v>66</v>
      </c>
      <c r="G632" s="37">
        <v>109332.29999999999</v>
      </c>
      <c r="H632" s="3"/>
    </row>
    <row r="633" spans="1:10" ht="31.5" x14ac:dyDescent="0.2">
      <c r="A633" s="2" t="s">
        <v>9</v>
      </c>
      <c r="B633" s="30" t="s">
        <v>43</v>
      </c>
      <c r="C633" s="30" t="s">
        <v>30</v>
      </c>
      <c r="D633" s="30" t="s">
        <v>30</v>
      </c>
      <c r="E633" s="30"/>
      <c r="F633" s="30"/>
      <c r="G633" s="37">
        <f>G634</f>
        <v>153</v>
      </c>
      <c r="H633" s="3"/>
    </row>
    <row r="634" spans="1:10" ht="47.25" x14ac:dyDescent="0.2">
      <c r="A634" s="2" t="s">
        <v>354</v>
      </c>
      <c r="B634" s="30" t="s">
        <v>43</v>
      </c>
      <c r="C634" s="30" t="s">
        <v>30</v>
      </c>
      <c r="D634" s="30" t="s">
        <v>30</v>
      </c>
      <c r="E634" s="30" t="s">
        <v>143</v>
      </c>
      <c r="F634" s="30"/>
      <c r="G634" s="37">
        <f>G635</f>
        <v>153</v>
      </c>
      <c r="H634" s="3"/>
    </row>
    <row r="635" spans="1:10" ht="31.5" x14ac:dyDescent="0.2">
      <c r="A635" s="2" t="s">
        <v>120</v>
      </c>
      <c r="B635" s="30" t="s">
        <v>43</v>
      </c>
      <c r="C635" s="30" t="s">
        <v>30</v>
      </c>
      <c r="D635" s="30" t="s">
        <v>30</v>
      </c>
      <c r="E635" s="30" t="s">
        <v>175</v>
      </c>
      <c r="F635" s="30"/>
      <c r="G635" s="37">
        <f>G636</f>
        <v>153</v>
      </c>
      <c r="H635" s="3"/>
    </row>
    <row r="636" spans="1:10" ht="31.5" x14ac:dyDescent="0.2">
      <c r="A636" s="2" t="s">
        <v>156</v>
      </c>
      <c r="B636" s="30" t="s">
        <v>43</v>
      </c>
      <c r="C636" s="30" t="s">
        <v>30</v>
      </c>
      <c r="D636" s="30" t="s">
        <v>30</v>
      </c>
      <c r="E636" s="30" t="s">
        <v>175</v>
      </c>
      <c r="F636" s="30" t="s">
        <v>105</v>
      </c>
      <c r="G636" s="37">
        <f>G637</f>
        <v>153</v>
      </c>
      <c r="H636" s="3"/>
    </row>
    <row r="637" spans="1:10" ht="33" customHeight="1" x14ac:dyDescent="0.2">
      <c r="A637" s="2" t="s">
        <v>107</v>
      </c>
      <c r="B637" s="30" t="s">
        <v>43</v>
      </c>
      <c r="C637" s="30" t="s">
        <v>30</v>
      </c>
      <c r="D637" s="30" t="s">
        <v>30</v>
      </c>
      <c r="E637" s="30" t="s">
        <v>175</v>
      </c>
      <c r="F637" s="30" t="s">
        <v>106</v>
      </c>
      <c r="G637" s="37">
        <v>153</v>
      </c>
      <c r="H637" s="3"/>
    </row>
    <row r="638" spans="1:10" ht="18" customHeight="1" x14ac:dyDescent="0.2">
      <c r="A638" s="2" t="s">
        <v>10</v>
      </c>
      <c r="B638" s="30" t="s">
        <v>43</v>
      </c>
      <c r="C638" s="30" t="s">
        <v>29</v>
      </c>
      <c r="D638" s="30"/>
      <c r="E638" s="30"/>
      <c r="F638" s="30"/>
      <c r="G638" s="37">
        <f>G639</f>
        <v>12408</v>
      </c>
      <c r="H638" s="3"/>
    </row>
    <row r="639" spans="1:10" ht="19.5" customHeight="1" x14ac:dyDescent="0.2">
      <c r="A639" s="2" t="s">
        <v>13</v>
      </c>
      <c r="B639" s="30" t="s">
        <v>43</v>
      </c>
      <c r="C639" s="30" t="s">
        <v>29</v>
      </c>
      <c r="D639" s="30" t="s">
        <v>23</v>
      </c>
      <c r="E639" s="30"/>
      <c r="F639" s="30"/>
      <c r="G639" s="37">
        <f>G640</f>
        <v>12408</v>
      </c>
      <c r="H639" s="3"/>
    </row>
    <row r="640" spans="1:10" ht="47.25" x14ac:dyDescent="0.2">
      <c r="A640" s="2" t="s">
        <v>225</v>
      </c>
      <c r="B640" s="30" t="s">
        <v>43</v>
      </c>
      <c r="C640" s="30" t="s">
        <v>29</v>
      </c>
      <c r="D640" s="30" t="s">
        <v>23</v>
      </c>
      <c r="E640" s="30" t="s">
        <v>226</v>
      </c>
      <c r="F640" s="30"/>
      <c r="G640" s="37">
        <f>G641</f>
        <v>12408</v>
      </c>
      <c r="H640" s="3"/>
    </row>
    <row r="641" spans="1:10" ht="78.75" x14ac:dyDescent="0.2">
      <c r="A641" s="2" t="s">
        <v>245</v>
      </c>
      <c r="B641" s="30" t="s">
        <v>43</v>
      </c>
      <c r="C641" s="30" t="s">
        <v>29</v>
      </c>
      <c r="D641" s="30" t="s">
        <v>23</v>
      </c>
      <c r="E641" s="30" t="s">
        <v>230</v>
      </c>
      <c r="F641" s="30"/>
      <c r="G641" s="37">
        <f>G642+G644+G646</f>
        <v>12408</v>
      </c>
      <c r="H641" s="3"/>
    </row>
    <row r="642" spans="1:10" ht="79.5" customHeight="1" x14ac:dyDescent="0.2">
      <c r="A642" s="2" t="s">
        <v>94</v>
      </c>
      <c r="B642" s="30" t="s">
        <v>43</v>
      </c>
      <c r="C642" s="30" t="s">
        <v>29</v>
      </c>
      <c r="D642" s="30" t="s">
        <v>23</v>
      </c>
      <c r="E642" s="30" t="s">
        <v>230</v>
      </c>
      <c r="F642" s="30" t="s">
        <v>63</v>
      </c>
      <c r="G642" s="37">
        <f>G643</f>
        <v>11820</v>
      </c>
      <c r="H642" s="3"/>
    </row>
    <row r="643" spans="1:10" ht="33" customHeight="1" x14ac:dyDescent="0.2">
      <c r="A643" s="2" t="s">
        <v>103</v>
      </c>
      <c r="B643" s="30" t="s">
        <v>43</v>
      </c>
      <c r="C643" s="30" t="s">
        <v>29</v>
      </c>
      <c r="D643" s="30" t="s">
        <v>23</v>
      </c>
      <c r="E643" s="30" t="s">
        <v>230</v>
      </c>
      <c r="F643" s="30" t="s">
        <v>102</v>
      </c>
      <c r="G643" s="37">
        <v>11820</v>
      </c>
      <c r="H643" s="3"/>
    </row>
    <row r="644" spans="1:10" ht="31.5" x14ac:dyDescent="0.2">
      <c r="A644" s="2" t="s">
        <v>156</v>
      </c>
      <c r="B644" s="30" t="s">
        <v>43</v>
      </c>
      <c r="C644" s="30" t="s">
        <v>29</v>
      </c>
      <c r="D644" s="30" t="s">
        <v>23</v>
      </c>
      <c r="E644" s="30" t="s">
        <v>230</v>
      </c>
      <c r="F644" s="30" t="s">
        <v>105</v>
      </c>
      <c r="G644" s="37">
        <f>G645</f>
        <v>583</v>
      </c>
      <c r="H644" s="3"/>
    </row>
    <row r="645" spans="1:10" ht="34.5" customHeight="1" x14ac:dyDescent="0.2">
      <c r="A645" s="2" t="s">
        <v>107</v>
      </c>
      <c r="B645" s="30" t="s">
        <v>43</v>
      </c>
      <c r="C645" s="30" t="s">
        <v>29</v>
      </c>
      <c r="D645" s="30" t="s">
        <v>23</v>
      </c>
      <c r="E645" s="30" t="s">
        <v>230</v>
      </c>
      <c r="F645" s="30" t="s">
        <v>106</v>
      </c>
      <c r="G645" s="37">
        <v>583</v>
      </c>
      <c r="H645" s="3"/>
    </row>
    <row r="646" spans="1:10" ht="16.5" customHeight="1" x14ac:dyDescent="0.2">
      <c r="A646" s="2" t="s">
        <v>112</v>
      </c>
      <c r="B646" s="30" t="s">
        <v>43</v>
      </c>
      <c r="C646" s="30" t="s">
        <v>29</v>
      </c>
      <c r="D646" s="30" t="s">
        <v>23</v>
      </c>
      <c r="E646" s="30" t="s">
        <v>230</v>
      </c>
      <c r="F646" s="30" t="s">
        <v>111</v>
      </c>
      <c r="G646" s="37">
        <f>G647</f>
        <v>5</v>
      </c>
      <c r="H646" s="3"/>
    </row>
    <row r="647" spans="1:10" ht="17.25" customHeight="1" x14ac:dyDescent="0.2">
      <c r="A647" s="2" t="s">
        <v>88</v>
      </c>
      <c r="B647" s="30" t="s">
        <v>43</v>
      </c>
      <c r="C647" s="30" t="s">
        <v>29</v>
      </c>
      <c r="D647" s="30" t="s">
        <v>23</v>
      </c>
      <c r="E647" s="30" t="s">
        <v>230</v>
      </c>
      <c r="F647" s="30" t="s">
        <v>89</v>
      </c>
      <c r="G647" s="37">
        <v>5</v>
      </c>
      <c r="H647" s="3"/>
    </row>
    <row r="648" spans="1:10" ht="15.75" x14ac:dyDescent="0.2">
      <c r="A648" s="2" t="s">
        <v>15</v>
      </c>
      <c r="B648" s="30" t="s">
        <v>43</v>
      </c>
      <c r="C648" s="30" t="s">
        <v>31</v>
      </c>
      <c r="D648" s="30"/>
      <c r="E648" s="30"/>
      <c r="F648" s="30"/>
      <c r="G648" s="37">
        <f>G649+G686+G669</f>
        <v>168725.9</v>
      </c>
      <c r="H648" s="3"/>
    </row>
    <row r="649" spans="1:10" ht="15.75" x14ac:dyDescent="0.2">
      <c r="A649" s="2" t="s">
        <v>19</v>
      </c>
      <c r="B649" s="30" t="s">
        <v>43</v>
      </c>
      <c r="C649" s="30" t="s">
        <v>31</v>
      </c>
      <c r="D649" s="30" t="s">
        <v>32</v>
      </c>
      <c r="E649" s="30"/>
      <c r="F649" s="30"/>
      <c r="G649" s="37">
        <f>G650+G661+G657</f>
        <v>64721.499999999993</v>
      </c>
      <c r="H649" s="3"/>
    </row>
    <row r="650" spans="1:10" ht="31.5" x14ac:dyDescent="0.2">
      <c r="A650" s="2" t="s">
        <v>355</v>
      </c>
      <c r="B650" s="30" t="s">
        <v>43</v>
      </c>
      <c r="C650" s="30" t="s">
        <v>31</v>
      </c>
      <c r="D650" s="30" t="s">
        <v>32</v>
      </c>
      <c r="E650" s="30" t="s">
        <v>174</v>
      </c>
      <c r="F650" s="30"/>
      <c r="G650" s="37">
        <f>G651+G654</f>
        <v>62872.299999999996</v>
      </c>
      <c r="H650" s="3"/>
    </row>
    <row r="651" spans="1:10" ht="31.5" x14ac:dyDescent="0.2">
      <c r="A651" s="2" t="s">
        <v>303</v>
      </c>
      <c r="B651" s="30" t="s">
        <v>43</v>
      </c>
      <c r="C651" s="30" t="s">
        <v>31</v>
      </c>
      <c r="D651" s="30" t="s">
        <v>32</v>
      </c>
      <c r="E651" s="30" t="s">
        <v>211</v>
      </c>
      <c r="F651" s="30"/>
      <c r="G651" s="37">
        <f>G652</f>
        <v>62505.1</v>
      </c>
      <c r="H651" s="3"/>
    </row>
    <row r="652" spans="1:10" ht="16.5" customHeight="1" x14ac:dyDescent="0.2">
      <c r="A652" s="2" t="s">
        <v>65</v>
      </c>
      <c r="B652" s="30" t="s">
        <v>43</v>
      </c>
      <c r="C652" s="30" t="s">
        <v>31</v>
      </c>
      <c r="D652" s="30" t="s">
        <v>32</v>
      </c>
      <c r="E652" s="30" t="s">
        <v>211</v>
      </c>
      <c r="F652" s="30" t="s">
        <v>64</v>
      </c>
      <c r="G652" s="37">
        <f>G653</f>
        <v>62505.1</v>
      </c>
      <c r="H652" s="3"/>
    </row>
    <row r="653" spans="1:10" ht="31.5" x14ac:dyDescent="0.2">
      <c r="A653" s="2" t="s">
        <v>125</v>
      </c>
      <c r="B653" s="30" t="s">
        <v>43</v>
      </c>
      <c r="C653" s="30" t="s">
        <v>31</v>
      </c>
      <c r="D653" s="30" t="s">
        <v>32</v>
      </c>
      <c r="E653" s="30" t="s">
        <v>211</v>
      </c>
      <c r="F653" s="30" t="s">
        <v>109</v>
      </c>
      <c r="G653" s="37">
        <v>62505.1</v>
      </c>
      <c r="H653" s="3"/>
      <c r="J653" s="9"/>
    </row>
    <row r="654" spans="1:10" ht="48" customHeight="1" x14ac:dyDescent="0.2">
      <c r="A654" s="2" t="s">
        <v>299</v>
      </c>
      <c r="B654" s="30" t="s">
        <v>43</v>
      </c>
      <c r="C654" s="30" t="s">
        <v>31</v>
      </c>
      <c r="D654" s="30" t="s">
        <v>32</v>
      </c>
      <c r="E654" s="30" t="s">
        <v>273</v>
      </c>
      <c r="F654" s="30"/>
      <c r="G654" s="37">
        <f>G655</f>
        <v>367.2</v>
      </c>
      <c r="H654" s="3"/>
    </row>
    <row r="655" spans="1:10" ht="18.75" customHeight="1" x14ac:dyDescent="0.2">
      <c r="A655" s="2" t="s">
        <v>65</v>
      </c>
      <c r="B655" s="30" t="s">
        <v>43</v>
      </c>
      <c r="C655" s="30" t="s">
        <v>31</v>
      </c>
      <c r="D655" s="30" t="s">
        <v>32</v>
      </c>
      <c r="E655" s="30" t="s">
        <v>273</v>
      </c>
      <c r="F655" s="30" t="s">
        <v>64</v>
      </c>
      <c r="G655" s="37">
        <f>G656</f>
        <v>367.2</v>
      </c>
      <c r="H655" s="3"/>
    </row>
    <row r="656" spans="1:10" ht="31.5" x14ac:dyDescent="0.2">
      <c r="A656" s="2" t="s">
        <v>125</v>
      </c>
      <c r="B656" s="30" t="s">
        <v>43</v>
      </c>
      <c r="C656" s="30" t="s">
        <v>31</v>
      </c>
      <c r="D656" s="30" t="s">
        <v>32</v>
      </c>
      <c r="E656" s="30" t="s">
        <v>273</v>
      </c>
      <c r="F656" s="30" t="s">
        <v>109</v>
      </c>
      <c r="G656" s="37">
        <v>367.2</v>
      </c>
      <c r="H656" s="3"/>
    </row>
    <row r="657" spans="1:10" ht="63" x14ac:dyDescent="0.2">
      <c r="A657" s="2" t="s">
        <v>384</v>
      </c>
      <c r="B657" s="30" t="s">
        <v>43</v>
      </c>
      <c r="C657" s="30" t="s">
        <v>31</v>
      </c>
      <c r="D657" s="30" t="s">
        <v>32</v>
      </c>
      <c r="E657" s="30" t="s">
        <v>214</v>
      </c>
      <c r="F657" s="30"/>
      <c r="G657" s="37">
        <f>G658</f>
        <v>1800</v>
      </c>
      <c r="H657" s="3"/>
    </row>
    <row r="658" spans="1:10" ht="31.5" x14ac:dyDescent="0.2">
      <c r="A658" s="2" t="s">
        <v>120</v>
      </c>
      <c r="B658" s="30" t="s">
        <v>43</v>
      </c>
      <c r="C658" s="30" t="s">
        <v>31</v>
      </c>
      <c r="D658" s="30" t="s">
        <v>32</v>
      </c>
      <c r="E658" s="30" t="s">
        <v>213</v>
      </c>
      <c r="F658" s="30"/>
      <c r="G658" s="37">
        <f>G659</f>
        <v>1800</v>
      </c>
      <c r="H658" s="3"/>
    </row>
    <row r="659" spans="1:10" ht="15.75" customHeight="1" x14ac:dyDescent="0.2">
      <c r="A659" s="2" t="s">
        <v>65</v>
      </c>
      <c r="B659" s="30" t="s">
        <v>43</v>
      </c>
      <c r="C659" s="30" t="s">
        <v>31</v>
      </c>
      <c r="D659" s="30" t="s">
        <v>32</v>
      </c>
      <c r="E659" s="30" t="s">
        <v>213</v>
      </c>
      <c r="F659" s="30" t="s">
        <v>64</v>
      </c>
      <c r="G659" s="37">
        <f>G660</f>
        <v>1800</v>
      </c>
      <c r="H659" s="3"/>
    </row>
    <row r="660" spans="1:10" ht="31.5" x14ac:dyDescent="0.2">
      <c r="A660" s="2" t="s">
        <v>104</v>
      </c>
      <c r="B660" s="30" t="s">
        <v>43</v>
      </c>
      <c r="C660" s="30" t="s">
        <v>31</v>
      </c>
      <c r="D660" s="30" t="s">
        <v>32</v>
      </c>
      <c r="E660" s="30" t="s">
        <v>213</v>
      </c>
      <c r="F660" s="30" t="s">
        <v>55</v>
      </c>
      <c r="G660" s="37">
        <v>1800</v>
      </c>
      <c r="H660" s="3"/>
    </row>
    <row r="661" spans="1:10" ht="18.75" customHeight="1" x14ac:dyDescent="0.2">
      <c r="A661" s="2" t="s">
        <v>90</v>
      </c>
      <c r="B661" s="30" t="s">
        <v>43</v>
      </c>
      <c r="C661" s="30" t="s">
        <v>31</v>
      </c>
      <c r="D661" s="30" t="s">
        <v>32</v>
      </c>
      <c r="E661" s="30" t="s">
        <v>159</v>
      </c>
      <c r="F661" s="30"/>
      <c r="G661" s="37">
        <f>G662</f>
        <v>49.2</v>
      </c>
      <c r="H661" s="3"/>
    </row>
    <row r="662" spans="1:10" ht="18" customHeight="1" x14ac:dyDescent="0.2">
      <c r="A662" s="2" t="s">
        <v>91</v>
      </c>
      <c r="B662" s="30" t="s">
        <v>43</v>
      </c>
      <c r="C662" s="30" t="s">
        <v>31</v>
      </c>
      <c r="D662" s="30" t="s">
        <v>32</v>
      </c>
      <c r="E662" s="30" t="s">
        <v>160</v>
      </c>
      <c r="F662" s="30"/>
      <c r="G662" s="37">
        <f>G666+G663</f>
        <v>49.2</v>
      </c>
      <c r="H662" s="3"/>
    </row>
    <row r="663" spans="1:10" ht="64.5" customHeight="1" x14ac:dyDescent="0.2">
      <c r="A663" s="2" t="s">
        <v>277</v>
      </c>
      <c r="B663" s="30" t="s">
        <v>43</v>
      </c>
      <c r="C663" s="30" t="s">
        <v>31</v>
      </c>
      <c r="D663" s="30" t="s">
        <v>32</v>
      </c>
      <c r="E663" s="30" t="s">
        <v>278</v>
      </c>
      <c r="F663" s="30"/>
      <c r="G663" s="37">
        <f>G664</f>
        <v>17.100000000000001</v>
      </c>
      <c r="H663" s="3"/>
    </row>
    <row r="664" spans="1:10" ht="18.75" customHeight="1" x14ac:dyDescent="0.2">
      <c r="A664" s="2" t="s">
        <v>65</v>
      </c>
      <c r="B664" s="30" t="s">
        <v>43</v>
      </c>
      <c r="C664" s="30" t="s">
        <v>31</v>
      </c>
      <c r="D664" s="30" t="s">
        <v>32</v>
      </c>
      <c r="E664" s="30" t="s">
        <v>278</v>
      </c>
      <c r="F664" s="30" t="s">
        <v>64</v>
      </c>
      <c r="G664" s="37">
        <f>G665</f>
        <v>17.100000000000001</v>
      </c>
      <c r="H664" s="3"/>
    </row>
    <row r="665" spans="1:10" ht="31.5" x14ac:dyDescent="0.2">
      <c r="A665" s="2" t="s">
        <v>125</v>
      </c>
      <c r="B665" s="30" t="s">
        <v>43</v>
      </c>
      <c r="C665" s="30" t="s">
        <v>31</v>
      </c>
      <c r="D665" s="30" t="s">
        <v>32</v>
      </c>
      <c r="E665" s="30" t="s">
        <v>278</v>
      </c>
      <c r="F665" s="30" t="s">
        <v>109</v>
      </c>
      <c r="G665" s="37">
        <v>17.100000000000001</v>
      </c>
      <c r="H665" s="3"/>
    </row>
    <row r="666" spans="1:10" ht="78.75" x14ac:dyDescent="0.2">
      <c r="A666" s="2" t="s">
        <v>247</v>
      </c>
      <c r="B666" s="30" t="s">
        <v>43</v>
      </c>
      <c r="C666" s="30" t="s">
        <v>31</v>
      </c>
      <c r="D666" s="30" t="s">
        <v>32</v>
      </c>
      <c r="E666" s="30" t="s">
        <v>207</v>
      </c>
      <c r="F666" s="30"/>
      <c r="G666" s="37">
        <f>G667</f>
        <v>32.1</v>
      </c>
      <c r="H666" s="3"/>
    </row>
    <row r="667" spans="1:10" ht="17.25" customHeight="1" x14ac:dyDescent="0.2">
      <c r="A667" s="2" t="s">
        <v>65</v>
      </c>
      <c r="B667" s="30" t="s">
        <v>43</v>
      </c>
      <c r="C667" s="30" t="s">
        <v>31</v>
      </c>
      <c r="D667" s="30" t="s">
        <v>32</v>
      </c>
      <c r="E667" s="30" t="s">
        <v>207</v>
      </c>
      <c r="F667" s="30" t="s">
        <v>64</v>
      </c>
      <c r="G667" s="37">
        <f>G668</f>
        <v>32.1</v>
      </c>
      <c r="H667" s="3"/>
    </row>
    <row r="668" spans="1:10" ht="32.25" customHeight="1" x14ac:dyDescent="0.2">
      <c r="A668" s="2" t="s">
        <v>125</v>
      </c>
      <c r="B668" s="30" t="s">
        <v>43</v>
      </c>
      <c r="C668" s="30" t="s">
        <v>31</v>
      </c>
      <c r="D668" s="30" t="s">
        <v>32</v>
      </c>
      <c r="E668" s="30" t="s">
        <v>207</v>
      </c>
      <c r="F668" s="30" t="s">
        <v>109</v>
      </c>
      <c r="G668" s="37">
        <v>32.1</v>
      </c>
      <c r="H668" s="3"/>
      <c r="J668" s="9"/>
    </row>
    <row r="669" spans="1:10" ht="17.25" customHeight="1" x14ac:dyDescent="0.2">
      <c r="A669" s="2" t="s">
        <v>181</v>
      </c>
      <c r="B669" s="30" t="s">
        <v>43</v>
      </c>
      <c r="C669" s="30" t="s">
        <v>31</v>
      </c>
      <c r="D669" s="30" t="s">
        <v>24</v>
      </c>
      <c r="E669" s="30"/>
      <c r="F669" s="30"/>
      <c r="G669" s="37">
        <f>G670</f>
        <v>103984</v>
      </c>
      <c r="H669" s="3"/>
    </row>
    <row r="670" spans="1:10" ht="16.5" customHeight="1" x14ac:dyDescent="0.2">
      <c r="A670" s="2" t="s">
        <v>90</v>
      </c>
      <c r="B670" s="30" t="s">
        <v>43</v>
      </c>
      <c r="C670" s="30" t="s">
        <v>31</v>
      </c>
      <c r="D670" s="30" t="s">
        <v>24</v>
      </c>
      <c r="E670" s="30" t="s">
        <v>159</v>
      </c>
      <c r="F670" s="30"/>
      <c r="G670" s="37">
        <f>G671</f>
        <v>103984</v>
      </c>
      <c r="H670" s="3"/>
    </row>
    <row r="671" spans="1:10" ht="17.25" customHeight="1" x14ac:dyDescent="0.2">
      <c r="A671" s="2" t="s">
        <v>91</v>
      </c>
      <c r="B671" s="30" t="s">
        <v>43</v>
      </c>
      <c r="C671" s="30" t="s">
        <v>31</v>
      </c>
      <c r="D671" s="30" t="s">
        <v>24</v>
      </c>
      <c r="E671" s="30" t="s">
        <v>160</v>
      </c>
      <c r="F671" s="30"/>
      <c r="G671" s="37">
        <f>G672</f>
        <v>103984</v>
      </c>
      <c r="H671" s="3"/>
    </row>
    <row r="672" spans="1:10" ht="159.75" customHeight="1" x14ac:dyDescent="0.2">
      <c r="A672" s="2" t="s">
        <v>385</v>
      </c>
      <c r="B672" s="30" t="s">
        <v>43</v>
      </c>
      <c r="C672" s="30" t="s">
        <v>31</v>
      </c>
      <c r="D672" s="30" t="s">
        <v>24</v>
      </c>
      <c r="E672" s="30" t="s">
        <v>198</v>
      </c>
      <c r="F672" s="30"/>
      <c r="G672" s="37">
        <f>G673+G678+G681</f>
        <v>103984</v>
      </c>
      <c r="H672" s="3"/>
    </row>
    <row r="673" spans="1:8" ht="31.5" x14ac:dyDescent="0.2">
      <c r="A673" s="2" t="s">
        <v>261</v>
      </c>
      <c r="B673" s="30" t="s">
        <v>43</v>
      </c>
      <c r="C673" s="30" t="s">
        <v>31</v>
      </c>
      <c r="D673" s="30" t="s">
        <v>24</v>
      </c>
      <c r="E673" s="30" t="s">
        <v>258</v>
      </c>
      <c r="F673" s="30"/>
      <c r="G673" s="37">
        <f>G674+G676</f>
        <v>12810</v>
      </c>
      <c r="H673" s="3"/>
    </row>
    <row r="674" spans="1:8" ht="31.5" x14ac:dyDescent="0.2">
      <c r="A674" s="2" t="s">
        <v>156</v>
      </c>
      <c r="B674" s="30" t="s">
        <v>43</v>
      </c>
      <c r="C674" s="30" t="s">
        <v>31</v>
      </c>
      <c r="D674" s="30" t="s">
        <v>24</v>
      </c>
      <c r="E674" s="30" t="s">
        <v>258</v>
      </c>
      <c r="F674" s="30" t="s">
        <v>105</v>
      </c>
      <c r="G674" s="37">
        <f>G675</f>
        <v>50</v>
      </c>
      <c r="H674" s="3"/>
    </row>
    <row r="675" spans="1:8" ht="32.25" customHeight="1" x14ac:dyDescent="0.2">
      <c r="A675" s="2" t="s">
        <v>107</v>
      </c>
      <c r="B675" s="30" t="s">
        <v>43</v>
      </c>
      <c r="C675" s="30" t="s">
        <v>31</v>
      </c>
      <c r="D675" s="30" t="s">
        <v>24</v>
      </c>
      <c r="E675" s="30" t="s">
        <v>258</v>
      </c>
      <c r="F675" s="30" t="s">
        <v>106</v>
      </c>
      <c r="G675" s="37">
        <v>50</v>
      </c>
      <c r="H675" s="3"/>
    </row>
    <row r="676" spans="1:8" ht="17.25" customHeight="1" x14ac:dyDescent="0.2">
      <c r="A676" s="2" t="s">
        <v>65</v>
      </c>
      <c r="B676" s="30" t="s">
        <v>43</v>
      </c>
      <c r="C676" s="30" t="s">
        <v>31</v>
      </c>
      <c r="D676" s="30" t="s">
        <v>24</v>
      </c>
      <c r="E676" s="30" t="s">
        <v>258</v>
      </c>
      <c r="F676" s="30" t="s">
        <v>64</v>
      </c>
      <c r="G676" s="37">
        <f>G677</f>
        <v>12760</v>
      </c>
      <c r="H676" s="3"/>
    </row>
    <row r="677" spans="1:8" ht="31.5" x14ac:dyDescent="0.2">
      <c r="A677" s="2" t="s">
        <v>104</v>
      </c>
      <c r="B677" s="30" t="s">
        <v>43</v>
      </c>
      <c r="C677" s="30" t="s">
        <v>31</v>
      </c>
      <c r="D677" s="30" t="s">
        <v>24</v>
      </c>
      <c r="E677" s="30" t="s">
        <v>258</v>
      </c>
      <c r="F677" s="30" t="s">
        <v>55</v>
      </c>
      <c r="G677" s="37">
        <v>12760</v>
      </c>
      <c r="H677" s="3">
        <v>1000</v>
      </c>
    </row>
    <row r="678" spans="1:8" ht="20.45" customHeight="1" x14ac:dyDescent="0.2">
      <c r="A678" s="2" t="s">
        <v>262</v>
      </c>
      <c r="B678" s="30" t="s">
        <v>43</v>
      </c>
      <c r="C678" s="30" t="s">
        <v>31</v>
      </c>
      <c r="D678" s="30" t="s">
        <v>24</v>
      </c>
      <c r="E678" s="30" t="s">
        <v>259</v>
      </c>
      <c r="F678" s="30"/>
      <c r="G678" s="37">
        <f>G679</f>
        <v>4200</v>
      </c>
      <c r="H678" s="3"/>
    </row>
    <row r="679" spans="1:8" ht="18" customHeight="1" x14ac:dyDescent="0.2">
      <c r="A679" s="2" t="s">
        <v>65</v>
      </c>
      <c r="B679" s="30" t="s">
        <v>43</v>
      </c>
      <c r="C679" s="30" t="s">
        <v>31</v>
      </c>
      <c r="D679" s="30" t="s">
        <v>24</v>
      </c>
      <c r="E679" s="30" t="s">
        <v>259</v>
      </c>
      <c r="F679" s="30" t="s">
        <v>64</v>
      </c>
      <c r="G679" s="37">
        <f>G680</f>
        <v>4200</v>
      </c>
      <c r="H679" s="3"/>
    </row>
    <row r="680" spans="1:8" ht="31.5" x14ac:dyDescent="0.2">
      <c r="A680" s="2" t="s">
        <v>125</v>
      </c>
      <c r="B680" s="30" t="s">
        <v>43</v>
      </c>
      <c r="C680" s="30" t="s">
        <v>31</v>
      </c>
      <c r="D680" s="30" t="s">
        <v>24</v>
      </c>
      <c r="E680" s="30" t="s">
        <v>259</v>
      </c>
      <c r="F680" s="30" t="s">
        <v>109</v>
      </c>
      <c r="G680" s="37">
        <v>4200</v>
      </c>
      <c r="H680" s="3"/>
    </row>
    <row r="681" spans="1:8" ht="31.5" x14ac:dyDescent="0.2">
      <c r="A681" s="2" t="s">
        <v>263</v>
      </c>
      <c r="B681" s="30" t="s">
        <v>43</v>
      </c>
      <c r="C681" s="30" t="s">
        <v>31</v>
      </c>
      <c r="D681" s="30" t="s">
        <v>24</v>
      </c>
      <c r="E681" s="30" t="s">
        <v>260</v>
      </c>
      <c r="F681" s="30"/>
      <c r="G681" s="37">
        <f>G682+G684</f>
        <v>86974</v>
      </c>
      <c r="H681" s="3"/>
    </row>
    <row r="682" spans="1:8" ht="31.5" x14ac:dyDescent="0.2">
      <c r="A682" s="2" t="s">
        <v>156</v>
      </c>
      <c r="B682" s="30" t="s">
        <v>43</v>
      </c>
      <c r="C682" s="30" t="s">
        <v>31</v>
      </c>
      <c r="D682" s="30" t="s">
        <v>24</v>
      </c>
      <c r="E682" s="30" t="s">
        <v>260</v>
      </c>
      <c r="F682" s="30" t="s">
        <v>105</v>
      </c>
      <c r="G682" s="37">
        <f>G683</f>
        <v>300</v>
      </c>
      <c r="H682" s="3"/>
    </row>
    <row r="683" spans="1:8" ht="30.75" customHeight="1" x14ac:dyDescent="0.2">
      <c r="A683" s="2" t="s">
        <v>107</v>
      </c>
      <c r="B683" s="30" t="s">
        <v>43</v>
      </c>
      <c r="C683" s="30" t="s">
        <v>31</v>
      </c>
      <c r="D683" s="30" t="s">
        <v>24</v>
      </c>
      <c r="E683" s="30" t="s">
        <v>260</v>
      </c>
      <c r="F683" s="30" t="s">
        <v>106</v>
      </c>
      <c r="G683" s="37">
        <v>300</v>
      </c>
      <c r="H683" s="3"/>
    </row>
    <row r="684" spans="1:8" ht="17.25" customHeight="1" x14ac:dyDescent="0.2">
      <c r="A684" s="2" t="s">
        <v>65</v>
      </c>
      <c r="B684" s="30" t="s">
        <v>43</v>
      </c>
      <c r="C684" s="30" t="s">
        <v>31</v>
      </c>
      <c r="D684" s="30" t="s">
        <v>24</v>
      </c>
      <c r="E684" s="30" t="s">
        <v>260</v>
      </c>
      <c r="F684" s="30" t="s">
        <v>64</v>
      </c>
      <c r="G684" s="37">
        <f>G685</f>
        <v>86674</v>
      </c>
      <c r="H684" s="3"/>
    </row>
    <row r="685" spans="1:8" ht="31.5" x14ac:dyDescent="0.2">
      <c r="A685" s="2" t="s">
        <v>104</v>
      </c>
      <c r="B685" s="30" t="s">
        <v>43</v>
      </c>
      <c r="C685" s="30" t="s">
        <v>31</v>
      </c>
      <c r="D685" s="30" t="s">
        <v>24</v>
      </c>
      <c r="E685" s="30" t="s">
        <v>260</v>
      </c>
      <c r="F685" s="30" t="s">
        <v>55</v>
      </c>
      <c r="G685" s="37">
        <v>86674</v>
      </c>
      <c r="H685" s="3">
        <v>-1000</v>
      </c>
    </row>
    <row r="686" spans="1:8" ht="15.75" x14ac:dyDescent="0.2">
      <c r="A686" s="2" t="s">
        <v>17</v>
      </c>
      <c r="B686" s="30" t="s">
        <v>43</v>
      </c>
      <c r="C686" s="30" t="s">
        <v>31</v>
      </c>
      <c r="D686" s="30" t="s">
        <v>22</v>
      </c>
      <c r="E686" s="30"/>
      <c r="F686" s="30"/>
      <c r="G686" s="37">
        <f>G687+G691</f>
        <v>20.399999999999999</v>
      </c>
      <c r="H686" s="3"/>
    </row>
    <row r="687" spans="1:8" ht="48" customHeight="1" x14ac:dyDescent="0.2">
      <c r="A687" s="2" t="s">
        <v>356</v>
      </c>
      <c r="B687" s="30" t="s">
        <v>43</v>
      </c>
      <c r="C687" s="30" t="s">
        <v>31</v>
      </c>
      <c r="D687" s="30" t="s">
        <v>22</v>
      </c>
      <c r="E687" s="30" t="s">
        <v>137</v>
      </c>
      <c r="F687" s="30"/>
      <c r="G687" s="37">
        <f>G688</f>
        <v>7</v>
      </c>
      <c r="H687" s="3"/>
    </row>
    <row r="688" spans="1:8" ht="31.5" x14ac:dyDescent="0.2">
      <c r="A688" s="2" t="s">
        <v>120</v>
      </c>
      <c r="B688" s="30" t="s">
        <v>43</v>
      </c>
      <c r="C688" s="30" t="s">
        <v>31</v>
      </c>
      <c r="D688" s="30" t="s">
        <v>22</v>
      </c>
      <c r="E688" s="30" t="s">
        <v>138</v>
      </c>
      <c r="F688" s="30"/>
      <c r="G688" s="37">
        <f>G689</f>
        <v>7</v>
      </c>
      <c r="H688" s="3"/>
    </row>
    <row r="689" spans="1:10" ht="31.5" x14ac:dyDescent="0.2">
      <c r="A689" s="2" t="s">
        <v>156</v>
      </c>
      <c r="B689" s="30" t="s">
        <v>43</v>
      </c>
      <c r="C689" s="30" t="s">
        <v>31</v>
      </c>
      <c r="D689" s="30" t="s">
        <v>22</v>
      </c>
      <c r="E689" s="30" t="s">
        <v>138</v>
      </c>
      <c r="F689" s="30" t="s">
        <v>105</v>
      </c>
      <c r="G689" s="37">
        <f>G690</f>
        <v>7</v>
      </c>
      <c r="H689" s="3"/>
    </row>
    <row r="690" spans="1:10" ht="34.5" customHeight="1" x14ac:dyDescent="0.2">
      <c r="A690" s="2" t="s">
        <v>107</v>
      </c>
      <c r="B690" s="30" t="s">
        <v>43</v>
      </c>
      <c r="C690" s="30" t="s">
        <v>31</v>
      </c>
      <c r="D690" s="30" t="s">
        <v>22</v>
      </c>
      <c r="E690" s="30" t="s">
        <v>138</v>
      </c>
      <c r="F690" s="30" t="s">
        <v>106</v>
      </c>
      <c r="G690" s="37">
        <v>7</v>
      </c>
      <c r="H690" s="3">
        <v>-60</v>
      </c>
    </row>
    <row r="691" spans="1:10" ht="47.25" x14ac:dyDescent="0.2">
      <c r="A691" s="2" t="s">
        <v>225</v>
      </c>
      <c r="B691" s="30" t="s">
        <v>43</v>
      </c>
      <c r="C691" s="30" t="s">
        <v>31</v>
      </c>
      <c r="D691" s="30" t="s">
        <v>22</v>
      </c>
      <c r="E691" s="30" t="s">
        <v>226</v>
      </c>
      <c r="F691" s="30"/>
      <c r="G691" s="37">
        <f>G692</f>
        <v>13.4</v>
      </c>
      <c r="H691" s="3"/>
    </row>
    <row r="692" spans="1:10" ht="78.75" x14ac:dyDescent="0.2">
      <c r="A692" s="2" t="s">
        <v>180</v>
      </c>
      <c r="B692" s="30" t="s">
        <v>43</v>
      </c>
      <c r="C692" s="30" t="s">
        <v>31</v>
      </c>
      <c r="D692" s="30" t="s">
        <v>22</v>
      </c>
      <c r="E692" s="30" t="s">
        <v>231</v>
      </c>
      <c r="F692" s="30"/>
      <c r="G692" s="37">
        <f>G693</f>
        <v>13.4</v>
      </c>
      <c r="H692" s="3"/>
    </row>
    <row r="693" spans="1:10" ht="31.5" x14ac:dyDescent="0.2">
      <c r="A693" s="2" t="s">
        <v>156</v>
      </c>
      <c r="B693" s="30" t="s">
        <v>43</v>
      </c>
      <c r="C693" s="30" t="s">
        <v>31</v>
      </c>
      <c r="D693" s="30" t="s">
        <v>22</v>
      </c>
      <c r="E693" s="30" t="s">
        <v>231</v>
      </c>
      <c r="F693" s="30" t="s">
        <v>105</v>
      </c>
      <c r="G693" s="37">
        <f>G694</f>
        <v>13.4</v>
      </c>
      <c r="H693" s="3"/>
    </row>
    <row r="694" spans="1:10" ht="33" customHeight="1" x14ac:dyDescent="0.2">
      <c r="A694" s="2" t="s">
        <v>107</v>
      </c>
      <c r="B694" s="30" t="s">
        <v>43</v>
      </c>
      <c r="C694" s="30" t="s">
        <v>31</v>
      </c>
      <c r="D694" s="30" t="s">
        <v>22</v>
      </c>
      <c r="E694" s="30" t="s">
        <v>231</v>
      </c>
      <c r="F694" s="30" t="s">
        <v>106</v>
      </c>
      <c r="G694" s="37">
        <v>13.4</v>
      </c>
      <c r="H694" s="3"/>
    </row>
    <row r="695" spans="1:10" ht="18.75" customHeight="1" x14ac:dyDescent="0.2">
      <c r="A695" s="2" t="s">
        <v>78</v>
      </c>
      <c r="B695" s="30" t="s">
        <v>43</v>
      </c>
      <c r="C695" s="30" t="s">
        <v>41</v>
      </c>
      <c r="D695" s="30"/>
      <c r="E695" s="30"/>
      <c r="F695" s="30"/>
      <c r="G695" s="37">
        <f>G701+G696</f>
        <v>5373</v>
      </c>
      <c r="H695" s="3"/>
    </row>
    <row r="696" spans="1:10" ht="16.5" customHeight="1" x14ac:dyDescent="0.2">
      <c r="A696" s="2" t="s">
        <v>124</v>
      </c>
      <c r="B696" s="30" t="s">
        <v>43</v>
      </c>
      <c r="C696" s="30" t="s">
        <v>41</v>
      </c>
      <c r="D696" s="30" t="s">
        <v>27</v>
      </c>
      <c r="E696" s="30"/>
      <c r="F696" s="30"/>
      <c r="G696" s="37">
        <f>G697</f>
        <v>2574</v>
      </c>
      <c r="H696" s="3"/>
    </row>
    <row r="697" spans="1:10" ht="62.25" customHeight="1" x14ac:dyDescent="0.2">
      <c r="A697" s="2" t="s">
        <v>357</v>
      </c>
      <c r="B697" s="30" t="s">
        <v>43</v>
      </c>
      <c r="C697" s="30" t="s">
        <v>41</v>
      </c>
      <c r="D697" s="30" t="s">
        <v>27</v>
      </c>
      <c r="E697" s="30" t="s">
        <v>176</v>
      </c>
      <c r="F697" s="30"/>
      <c r="G697" s="37">
        <f>G698</f>
        <v>2574</v>
      </c>
      <c r="H697" s="3"/>
    </row>
    <row r="698" spans="1:10" ht="31.5" x14ac:dyDescent="0.2">
      <c r="A698" s="2" t="s">
        <v>120</v>
      </c>
      <c r="B698" s="30" t="s">
        <v>43</v>
      </c>
      <c r="C698" s="30" t="s">
        <v>41</v>
      </c>
      <c r="D698" s="30" t="s">
        <v>27</v>
      </c>
      <c r="E698" s="30" t="s">
        <v>177</v>
      </c>
      <c r="F698" s="30"/>
      <c r="G698" s="37">
        <f>G699</f>
        <v>2574</v>
      </c>
      <c r="H698" s="3"/>
    </row>
    <row r="699" spans="1:10" ht="34.5" customHeight="1" x14ac:dyDescent="0.2">
      <c r="A699" s="2" t="s">
        <v>119</v>
      </c>
      <c r="B699" s="30" t="s">
        <v>43</v>
      </c>
      <c r="C699" s="30" t="s">
        <v>41</v>
      </c>
      <c r="D699" s="30" t="s">
        <v>27</v>
      </c>
      <c r="E699" s="30" t="s">
        <v>177</v>
      </c>
      <c r="F699" s="30" t="s">
        <v>118</v>
      </c>
      <c r="G699" s="37">
        <f>G700</f>
        <v>2574</v>
      </c>
      <c r="H699" s="3"/>
    </row>
    <row r="700" spans="1:10" ht="15" customHeight="1" x14ac:dyDescent="0.2">
      <c r="A700" s="2" t="s">
        <v>67</v>
      </c>
      <c r="B700" s="30" t="s">
        <v>43</v>
      </c>
      <c r="C700" s="30" t="s">
        <v>41</v>
      </c>
      <c r="D700" s="30" t="s">
        <v>27</v>
      </c>
      <c r="E700" s="30" t="s">
        <v>177</v>
      </c>
      <c r="F700" s="30" t="s">
        <v>66</v>
      </c>
      <c r="G700" s="37">
        <v>2574</v>
      </c>
      <c r="H700" s="3"/>
      <c r="J700" s="9"/>
    </row>
    <row r="701" spans="1:10" ht="15.75" customHeight="1" x14ac:dyDescent="0.2">
      <c r="A701" s="2" t="s">
        <v>84</v>
      </c>
      <c r="B701" s="30" t="s">
        <v>43</v>
      </c>
      <c r="C701" s="30" t="s">
        <v>41</v>
      </c>
      <c r="D701" s="30" t="s">
        <v>26</v>
      </c>
      <c r="E701" s="30"/>
      <c r="F701" s="30"/>
      <c r="G701" s="37">
        <f>G702</f>
        <v>2799</v>
      </c>
      <c r="H701" s="3"/>
    </row>
    <row r="702" spans="1:10" ht="63" customHeight="1" x14ac:dyDescent="0.2">
      <c r="A702" s="2" t="s">
        <v>357</v>
      </c>
      <c r="B702" s="30" t="s">
        <v>43</v>
      </c>
      <c r="C702" s="30" t="s">
        <v>41</v>
      </c>
      <c r="D702" s="30" t="s">
        <v>26</v>
      </c>
      <c r="E702" s="30" t="s">
        <v>176</v>
      </c>
      <c r="F702" s="30"/>
      <c r="G702" s="37">
        <f>G703</f>
        <v>2799</v>
      </c>
      <c r="H702" s="3"/>
    </row>
    <row r="703" spans="1:10" ht="31.5" x14ac:dyDescent="0.2">
      <c r="A703" s="2" t="s">
        <v>120</v>
      </c>
      <c r="B703" s="30" t="s">
        <v>43</v>
      </c>
      <c r="C703" s="30" t="s">
        <v>41</v>
      </c>
      <c r="D703" s="30" t="s">
        <v>26</v>
      </c>
      <c r="E703" s="30" t="s">
        <v>177</v>
      </c>
      <c r="F703" s="30"/>
      <c r="G703" s="37">
        <f>G704</f>
        <v>2799</v>
      </c>
      <c r="H703" s="3"/>
    </row>
    <row r="704" spans="1:10" ht="34.5" customHeight="1" x14ac:dyDescent="0.2">
      <c r="A704" s="2" t="s">
        <v>119</v>
      </c>
      <c r="B704" s="30" t="s">
        <v>43</v>
      </c>
      <c r="C704" s="30" t="s">
        <v>41</v>
      </c>
      <c r="D704" s="30" t="s">
        <v>26</v>
      </c>
      <c r="E704" s="30" t="s">
        <v>177</v>
      </c>
      <c r="F704" s="30" t="s">
        <v>118</v>
      </c>
      <c r="G704" s="37">
        <f>G705</f>
        <v>2799</v>
      </c>
      <c r="H704" s="3"/>
    </row>
    <row r="705" spans="1:8" ht="17.25" customHeight="1" x14ac:dyDescent="0.2">
      <c r="A705" s="2" t="s">
        <v>99</v>
      </c>
      <c r="B705" s="30" t="s">
        <v>43</v>
      </c>
      <c r="C705" s="30" t="s">
        <v>41</v>
      </c>
      <c r="D705" s="30" t="s">
        <v>26</v>
      </c>
      <c r="E705" s="30" t="s">
        <v>177</v>
      </c>
      <c r="F705" s="30" t="s">
        <v>98</v>
      </c>
      <c r="G705" s="37">
        <v>2799</v>
      </c>
      <c r="H705" s="3"/>
    </row>
    <row r="706" spans="1:8" ht="15.75" x14ac:dyDescent="0.2">
      <c r="A706" s="2"/>
      <c r="B706" s="30"/>
      <c r="C706" s="30"/>
      <c r="D706" s="30"/>
      <c r="E706" s="30"/>
      <c r="F706" s="30"/>
      <c r="G706" s="37"/>
      <c r="H706" s="3"/>
    </row>
    <row r="707" spans="1:8" ht="31.5" x14ac:dyDescent="0.2">
      <c r="A707" s="16" t="s">
        <v>71</v>
      </c>
      <c r="B707" s="28" t="s">
        <v>83</v>
      </c>
      <c r="C707" s="28"/>
      <c r="D707" s="28"/>
      <c r="E707" s="28"/>
      <c r="F707" s="28"/>
      <c r="G707" s="36">
        <f>G708</f>
        <v>14270</v>
      </c>
      <c r="H707" s="7"/>
    </row>
    <row r="708" spans="1:8" ht="17.25" customHeight="1" x14ac:dyDescent="0.2">
      <c r="A708" s="2" t="s">
        <v>2</v>
      </c>
      <c r="B708" s="30">
        <v>305</v>
      </c>
      <c r="C708" s="30" t="s">
        <v>27</v>
      </c>
      <c r="D708" s="30"/>
      <c r="E708" s="30"/>
      <c r="F708" s="30"/>
      <c r="G708" s="37">
        <f>G709+G719</f>
        <v>14270</v>
      </c>
      <c r="H708" s="3"/>
    </row>
    <row r="709" spans="1:8" ht="51" customHeight="1" x14ac:dyDescent="0.2">
      <c r="A709" s="2" t="s">
        <v>38</v>
      </c>
      <c r="B709" s="30">
        <v>305</v>
      </c>
      <c r="C709" s="30" t="s">
        <v>27</v>
      </c>
      <c r="D709" s="30" t="s">
        <v>22</v>
      </c>
      <c r="E709" s="30"/>
      <c r="F709" s="30"/>
      <c r="G709" s="37">
        <f>G710</f>
        <v>13375</v>
      </c>
      <c r="H709" s="3"/>
    </row>
    <row r="710" spans="1:8" ht="31.5" x14ac:dyDescent="0.2">
      <c r="A710" s="2" t="s">
        <v>86</v>
      </c>
      <c r="B710" s="30">
        <v>305</v>
      </c>
      <c r="C710" s="30" t="s">
        <v>27</v>
      </c>
      <c r="D710" s="30" t="s">
        <v>22</v>
      </c>
      <c r="E710" s="30" t="s">
        <v>222</v>
      </c>
      <c r="F710" s="30"/>
      <c r="G710" s="37">
        <f>G711+G716</f>
        <v>13375</v>
      </c>
      <c r="H710" s="3"/>
    </row>
    <row r="711" spans="1:8" ht="31.5" x14ac:dyDescent="0.2">
      <c r="A711" s="2" t="s">
        <v>87</v>
      </c>
      <c r="B711" s="30">
        <v>305</v>
      </c>
      <c r="C711" s="30" t="s">
        <v>27</v>
      </c>
      <c r="D711" s="30" t="s">
        <v>22</v>
      </c>
      <c r="E711" s="30" t="s">
        <v>223</v>
      </c>
      <c r="F711" s="30"/>
      <c r="G711" s="37">
        <f>G712+G714</f>
        <v>7836</v>
      </c>
      <c r="H711" s="3"/>
    </row>
    <row r="712" spans="1:8" ht="78.75" x14ac:dyDescent="0.2">
      <c r="A712" s="2" t="s">
        <v>94</v>
      </c>
      <c r="B712" s="30">
        <v>305</v>
      </c>
      <c r="C712" s="30" t="s">
        <v>27</v>
      </c>
      <c r="D712" s="30" t="s">
        <v>22</v>
      </c>
      <c r="E712" s="30" t="s">
        <v>223</v>
      </c>
      <c r="F712" s="30" t="s">
        <v>63</v>
      </c>
      <c r="G712" s="37">
        <f>G713</f>
        <v>7799</v>
      </c>
      <c r="H712" s="3"/>
    </row>
    <row r="713" spans="1:8" ht="31.5" customHeight="1" x14ac:dyDescent="0.2">
      <c r="A713" s="2" t="s">
        <v>103</v>
      </c>
      <c r="B713" s="30">
        <v>305</v>
      </c>
      <c r="C713" s="30" t="s">
        <v>27</v>
      </c>
      <c r="D713" s="30" t="s">
        <v>22</v>
      </c>
      <c r="E713" s="30" t="s">
        <v>223</v>
      </c>
      <c r="F713" s="30" t="s">
        <v>102</v>
      </c>
      <c r="G713" s="37">
        <v>7799</v>
      </c>
      <c r="H713" s="3"/>
    </row>
    <row r="714" spans="1:8" ht="31.5" x14ac:dyDescent="0.2">
      <c r="A714" s="2" t="s">
        <v>156</v>
      </c>
      <c r="B714" s="30">
        <v>305</v>
      </c>
      <c r="C714" s="30" t="s">
        <v>27</v>
      </c>
      <c r="D714" s="30" t="s">
        <v>22</v>
      </c>
      <c r="E714" s="30" t="s">
        <v>223</v>
      </c>
      <c r="F714" s="30" t="s">
        <v>105</v>
      </c>
      <c r="G714" s="37">
        <f>G715</f>
        <v>37</v>
      </c>
      <c r="H714" s="3"/>
    </row>
    <row r="715" spans="1:8" ht="34.5" customHeight="1" x14ac:dyDescent="0.2">
      <c r="A715" s="2" t="s">
        <v>107</v>
      </c>
      <c r="B715" s="30">
        <v>305</v>
      </c>
      <c r="C715" s="30" t="s">
        <v>27</v>
      </c>
      <c r="D715" s="30" t="s">
        <v>22</v>
      </c>
      <c r="E715" s="30" t="s">
        <v>223</v>
      </c>
      <c r="F715" s="30" t="s">
        <v>106</v>
      </c>
      <c r="G715" s="37">
        <v>37</v>
      </c>
      <c r="H715" s="3"/>
    </row>
    <row r="716" spans="1:8" ht="31.5" x14ac:dyDescent="0.2">
      <c r="A716" s="2" t="s">
        <v>33</v>
      </c>
      <c r="B716" s="30">
        <v>305</v>
      </c>
      <c r="C716" s="30" t="s">
        <v>27</v>
      </c>
      <c r="D716" s="30" t="s">
        <v>22</v>
      </c>
      <c r="E716" s="30" t="s">
        <v>232</v>
      </c>
      <c r="F716" s="30"/>
      <c r="G716" s="37">
        <f>G717</f>
        <v>5539</v>
      </c>
      <c r="H716" s="3"/>
    </row>
    <row r="717" spans="1:8" ht="78.75" x14ac:dyDescent="0.2">
      <c r="A717" s="2" t="s">
        <v>94</v>
      </c>
      <c r="B717" s="30">
        <v>305</v>
      </c>
      <c r="C717" s="30" t="s">
        <v>27</v>
      </c>
      <c r="D717" s="30" t="s">
        <v>22</v>
      </c>
      <c r="E717" s="30" t="s">
        <v>232</v>
      </c>
      <c r="F717" s="30" t="s">
        <v>63</v>
      </c>
      <c r="G717" s="37">
        <f>G718</f>
        <v>5539</v>
      </c>
      <c r="H717" s="3"/>
    </row>
    <row r="718" spans="1:8" ht="34.5" customHeight="1" x14ac:dyDescent="0.2">
      <c r="A718" s="2" t="s">
        <v>103</v>
      </c>
      <c r="B718" s="30">
        <v>305</v>
      </c>
      <c r="C718" s="30" t="s">
        <v>27</v>
      </c>
      <c r="D718" s="30" t="s">
        <v>22</v>
      </c>
      <c r="E718" s="30" t="s">
        <v>232</v>
      </c>
      <c r="F718" s="30" t="s">
        <v>102</v>
      </c>
      <c r="G718" s="37">
        <v>5539</v>
      </c>
      <c r="H718" s="3"/>
    </row>
    <row r="719" spans="1:8" ht="15.75" x14ac:dyDescent="0.2">
      <c r="A719" s="2" t="s">
        <v>4</v>
      </c>
      <c r="B719" s="30">
        <v>305</v>
      </c>
      <c r="C719" s="30" t="s">
        <v>27</v>
      </c>
      <c r="D719" s="30" t="s">
        <v>59</v>
      </c>
      <c r="E719" s="30"/>
      <c r="F719" s="30"/>
      <c r="G719" s="37">
        <f>G720</f>
        <v>895</v>
      </c>
      <c r="H719" s="3"/>
    </row>
    <row r="720" spans="1:8" ht="48" customHeight="1" x14ac:dyDescent="0.2">
      <c r="A720" s="2" t="s">
        <v>335</v>
      </c>
      <c r="B720" s="30">
        <v>305</v>
      </c>
      <c r="C720" s="30" t="s">
        <v>27</v>
      </c>
      <c r="D720" s="30" t="s">
        <v>59</v>
      </c>
      <c r="E720" s="30" t="s">
        <v>127</v>
      </c>
      <c r="F720" s="30"/>
      <c r="G720" s="37">
        <f>G721</f>
        <v>895</v>
      </c>
      <c r="H720" s="3"/>
    </row>
    <row r="721" spans="1:10" ht="31.5" x14ac:dyDescent="0.2">
      <c r="A721" s="2" t="s">
        <v>120</v>
      </c>
      <c r="B721" s="30">
        <v>305</v>
      </c>
      <c r="C721" s="30" t="s">
        <v>27</v>
      </c>
      <c r="D721" s="30" t="s">
        <v>59</v>
      </c>
      <c r="E721" s="30" t="s">
        <v>128</v>
      </c>
      <c r="F721" s="30"/>
      <c r="G721" s="37">
        <f>G722+G724</f>
        <v>895</v>
      </c>
      <c r="H721" s="3"/>
    </row>
    <row r="722" spans="1:10" ht="78.75" x14ac:dyDescent="0.2">
      <c r="A722" s="2" t="s">
        <v>94</v>
      </c>
      <c r="B722" s="30" t="s">
        <v>83</v>
      </c>
      <c r="C722" s="30" t="s">
        <v>27</v>
      </c>
      <c r="D722" s="30" t="s">
        <v>59</v>
      </c>
      <c r="E722" s="30" t="s">
        <v>128</v>
      </c>
      <c r="F722" s="30" t="s">
        <v>63</v>
      </c>
      <c r="G722" s="37">
        <f>G723</f>
        <v>520</v>
      </c>
      <c r="H722" s="3"/>
    </row>
    <row r="723" spans="1:10" ht="33.75" customHeight="1" x14ac:dyDescent="0.2">
      <c r="A723" s="2" t="s">
        <v>103</v>
      </c>
      <c r="B723" s="30" t="s">
        <v>83</v>
      </c>
      <c r="C723" s="30" t="s">
        <v>27</v>
      </c>
      <c r="D723" s="30" t="s">
        <v>59</v>
      </c>
      <c r="E723" s="30" t="s">
        <v>128</v>
      </c>
      <c r="F723" s="30" t="s">
        <v>102</v>
      </c>
      <c r="G723" s="37">
        <v>520</v>
      </c>
      <c r="H723" s="3"/>
    </row>
    <row r="724" spans="1:10" ht="31.5" x14ac:dyDescent="0.2">
      <c r="A724" s="2" t="s">
        <v>156</v>
      </c>
      <c r="B724" s="30">
        <v>305</v>
      </c>
      <c r="C724" s="30" t="s">
        <v>27</v>
      </c>
      <c r="D724" s="30" t="s">
        <v>59</v>
      </c>
      <c r="E724" s="30" t="s">
        <v>128</v>
      </c>
      <c r="F724" s="30" t="s">
        <v>105</v>
      </c>
      <c r="G724" s="37">
        <f>G725</f>
        <v>375</v>
      </c>
      <c r="H724" s="3"/>
    </row>
    <row r="725" spans="1:10" ht="33.75" customHeight="1" x14ac:dyDescent="0.2">
      <c r="A725" s="2" t="s">
        <v>107</v>
      </c>
      <c r="B725" s="30">
        <v>305</v>
      </c>
      <c r="C725" s="30" t="s">
        <v>27</v>
      </c>
      <c r="D725" s="30" t="s">
        <v>59</v>
      </c>
      <c r="E725" s="30" t="s">
        <v>128</v>
      </c>
      <c r="F725" s="30" t="s">
        <v>106</v>
      </c>
      <c r="G725" s="37">
        <v>375</v>
      </c>
      <c r="H725" s="3"/>
      <c r="J725" s="9"/>
    </row>
    <row r="726" spans="1:10" ht="15.75" x14ac:dyDescent="0.2">
      <c r="A726" s="2"/>
      <c r="B726" s="30"/>
      <c r="C726" s="30"/>
      <c r="D726" s="30"/>
      <c r="E726" s="30"/>
      <c r="F726" s="30"/>
      <c r="G726" s="37"/>
      <c r="H726" s="3"/>
    </row>
    <row r="727" spans="1:10" ht="48.75" customHeight="1" x14ac:dyDescent="0.2">
      <c r="A727" s="16" t="s">
        <v>72</v>
      </c>
      <c r="B727" s="28" t="s">
        <v>55</v>
      </c>
      <c r="C727" s="28"/>
      <c r="D727" s="28"/>
      <c r="E727" s="28"/>
      <c r="F727" s="28"/>
      <c r="G727" s="36">
        <f>G796+G728+G759+G748+G846</f>
        <v>675633.1</v>
      </c>
      <c r="H727" s="7"/>
    </row>
    <row r="728" spans="1:10" ht="15.75" x14ac:dyDescent="0.2">
      <c r="A728" s="2" t="s">
        <v>2</v>
      </c>
      <c r="B728" s="30" t="s">
        <v>55</v>
      </c>
      <c r="C728" s="30" t="s">
        <v>27</v>
      </c>
      <c r="D728" s="30"/>
      <c r="E728" s="28"/>
      <c r="F728" s="28"/>
      <c r="G728" s="37">
        <f>G729</f>
        <v>18490</v>
      </c>
      <c r="H728" s="3"/>
    </row>
    <row r="729" spans="1:10" ht="15.75" x14ac:dyDescent="0.2">
      <c r="A729" s="2" t="s">
        <v>4</v>
      </c>
      <c r="B729" s="30" t="s">
        <v>55</v>
      </c>
      <c r="C729" s="30" t="s">
        <v>27</v>
      </c>
      <c r="D729" s="30" t="s">
        <v>59</v>
      </c>
      <c r="E729" s="28"/>
      <c r="F729" s="28"/>
      <c r="G729" s="37">
        <f>G734+G730+G740</f>
        <v>18490</v>
      </c>
      <c r="H729" s="3"/>
    </row>
    <row r="730" spans="1:10" ht="47.25" x14ac:dyDescent="0.2">
      <c r="A730" s="2" t="s">
        <v>339</v>
      </c>
      <c r="B730" s="30" t="s">
        <v>55</v>
      </c>
      <c r="C730" s="30" t="s">
        <v>27</v>
      </c>
      <c r="D730" s="30" t="s">
        <v>59</v>
      </c>
      <c r="E730" s="30" t="s">
        <v>141</v>
      </c>
      <c r="F730" s="28"/>
      <c r="G730" s="37">
        <f>G731</f>
        <v>160</v>
      </c>
      <c r="H730" s="3"/>
    </row>
    <row r="731" spans="1:10" ht="31.5" x14ac:dyDescent="0.2">
      <c r="A731" s="2" t="s">
        <v>120</v>
      </c>
      <c r="B731" s="30" t="s">
        <v>55</v>
      </c>
      <c r="C731" s="30" t="s">
        <v>27</v>
      </c>
      <c r="D731" s="30" t="s">
        <v>59</v>
      </c>
      <c r="E731" s="30" t="s">
        <v>142</v>
      </c>
      <c r="F731" s="28"/>
      <c r="G731" s="37">
        <f>G732</f>
        <v>160</v>
      </c>
      <c r="H731" s="3"/>
    </row>
    <row r="732" spans="1:10" ht="31.5" x14ac:dyDescent="0.2">
      <c r="A732" s="2" t="s">
        <v>156</v>
      </c>
      <c r="B732" s="30" t="s">
        <v>55</v>
      </c>
      <c r="C732" s="30" t="s">
        <v>27</v>
      </c>
      <c r="D732" s="30" t="s">
        <v>59</v>
      </c>
      <c r="E732" s="30" t="s">
        <v>142</v>
      </c>
      <c r="F732" s="30" t="s">
        <v>105</v>
      </c>
      <c r="G732" s="37">
        <f>G733</f>
        <v>160</v>
      </c>
      <c r="H732" s="3"/>
    </row>
    <row r="733" spans="1:10" ht="33.75" customHeight="1" x14ac:dyDescent="0.2">
      <c r="A733" s="2" t="s">
        <v>107</v>
      </c>
      <c r="B733" s="30" t="s">
        <v>55</v>
      </c>
      <c r="C733" s="30" t="s">
        <v>27</v>
      </c>
      <c r="D733" s="30" t="s">
        <v>59</v>
      </c>
      <c r="E733" s="30" t="s">
        <v>142</v>
      </c>
      <c r="F733" s="30" t="s">
        <v>106</v>
      </c>
      <c r="G733" s="37">
        <v>160</v>
      </c>
      <c r="H733" s="3"/>
    </row>
    <row r="734" spans="1:10" ht="51" customHeight="1" x14ac:dyDescent="0.2">
      <c r="A734" s="2" t="s">
        <v>335</v>
      </c>
      <c r="B734" s="30" t="s">
        <v>55</v>
      </c>
      <c r="C734" s="30" t="s">
        <v>27</v>
      </c>
      <c r="D734" s="30" t="s">
        <v>59</v>
      </c>
      <c r="E734" s="30" t="s">
        <v>127</v>
      </c>
      <c r="F734" s="30"/>
      <c r="G734" s="37">
        <f>G735</f>
        <v>15005</v>
      </c>
      <c r="H734" s="3"/>
    </row>
    <row r="735" spans="1:10" ht="31.5" x14ac:dyDescent="0.2">
      <c r="A735" s="2" t="s">
        <v>123</v>
      </c>
      <c r="B735" s="30" t="s">
        <v>55</v>
      </c>
      <c r="C735" s="30" t="s">
        <v>27</v>
      </c>
      <c r="D735" s="30" t="s">
        <v>59</v>
      </c>
      <c r="E735" s="30" t="s">
        <v>128</v>
      </c>
      <c r="F735" s="30"/>
      <c r="G735" s="37">
        <f>G736+G738</f>
        <v>15005</v>
      </c>
      <c r="H735" s="3"/>
    </row>
    <row r="736" spans="1:10" ht="78.75" x14ac:dyDescent="0.2">
      <c r="A736" s="2" t="s">
        <v>94</v>
      </c>
      <c r="B736" s="30" t="s">
        <v>55</v>
      </c>
      <c r="C736" s="30" t="s">
        <v>27</v>
      </c>
      <c r="D736" s="30" t="s">
        <v>59</v>
      </c>
      <c r="E736" s="30" t="s">
        <v>128</v>
      </c>
      <c r="F736" s="30" t="s">
        <v>63</v>
      </c>
      <c r="G736" s="37">
        <f>G737</f>
        <v>12010.8</v>
      </c>
      <c r="H736" s="3"/>
    </row>
    <row r="737" spans="1:10" ht="33.75" customHeight="1" x14ac:dyDescent="0.2">
      <c r="A737" s="2" t="s">
        <v>103</v>
      </c>
      <c r="B737" s="30" t="s">
        <v>55</v>
      </c>
      <c r="C737" s="30" t="s">
        <v>27</v>
      </c>
      <c r="D737" s="30" t="s">
        <v>59</v>
      </c>
      <c r="E737" s="30" t="s">
        <v>128</v>
      </c>
      <c r="F737" s="30" t="s">
        <v>102</v>
      </c>
      <c r="G737" s="37">
        <v>12010.8</v>
      </c>
      <c r="H737" s="3"/>
    </row>
    <row r="738" spans="1:10" ht="31.5" x14ac:dyDescent="0.2">
      <c r="A738" s="2" t="s">
        <v>156</v>
      </c>
      <c r="B738" s="30" t="s">
        <v>55</v>
      </c>
      <c r="C738" s="30" t="s">
        <v>27</v>
      </c>
      <c r="D738" s="30" t="s">
        <v>59</v>
      </c>
      <c r="E738" s="30" t="s">
        <v>128</v>
      </c>
      <c r="F738" s="30" t="s">
        <v>105</v>
      </c>
      <c r="G738" s="37">
        <f>G739</f>
        <v>2994.2</v>
      </c>
      <c r="H738" s="3"/>
    </row>
    <row r="739" spans="1:10" ht="32.25" customHeight="1" x14ac:dyDescent="0.2">
      <c r="A739" s="2" t="s">
        <v>107</v>
      </c>
      <c r="B739" s="30" t="s">
        <v>55</v>
      </c>
      <c r="C739" s="30" t="s">
        <v>27</v>
      </c>
      <c r="D739" s="30" t="s">
        <v>59</v>
      </c>
      <c r="E739" s="30" t="s">
        <v>128</v>
      </c>
      <c r="F739" s="30" t="s">
        <v>106</v>
      </c>
      <c r="G739" s="37">
        <v>2994.2</v>
      </c>
      <c r="H739" s="3"/>
      <c r="J739" s="9"/>
    </row>
    <row r="740" spans="1:10" ht="15.75" x14ac:dyDescent="0.2">
      <c r="A740" s="2" t="s">
        <v>234</v>
      </c>
      <c r="B740" s="30" t="s">
        <v>55</v>
      </c>
      <c r="C740" s="30" t="s">
        <v>27</v>
      </c>
      <c r="D740" s="30" t="s">
        <v>59</v>
      </c>
      <c r="E740" s="30" t="s">
        <v>146</v>
      </c>
      <c r="F740" s="30"/>
      <c r="G740" s="37">
        <f>G741</f>
        <v>3325</v>
      </c>
      <c r="H740" s="3"/>
    </row>
    <row r="741" spans="1:10" ht="35.25" customHeight="1" x14ac:dyDescent="0.2">
      <c r="A741" s="2" t="s">
        <v>235</v>
      </c>
      <c r="B741" s="30" t="s">
        <v>55</v>
      </c>
      <c r="C741" s="30" t="s">
        <v>27</v>
      </c>
      <c r="D741" s="30" t="s">
        <v>59</v>
      </c>
      <c r="E741" s="30" t="s">
        <v>147</v>
      </c>
      <c r="F741" s="30"/>
      <c r="G741" s="37">
        <f>G742</f>
        <v>3325</v>
      </c>
      <c r="H741" s="3"/>
    </row>
    <row r="742" spans="1:10" ht="31.5" x14ac:dyDescent="0.2">
      <c r="A742" s="2" t="s">
        <v>236</v>
      </c>
      <c r="B742" s="30" t="s">
        <v>55</v>
      </c>
      <c r="C742" s="30" t="s">
        <v>27</v>
      </c>
      <c r="D742" s="30" t="s">
        <v>59</v>
      </c>
      <c r="E742" s="30" t="s">
        <v>148</v>
      </c>
      <c r="F742" s="30"/>
      <c r="G742" s="37">
        <f>G745+G743</f>
        <v>3325</v>
      </c>
      <c r="H742" s="3"/>
    </row>
    <row r="743" spans="1:10" ht="31.5" x14ac:dyDescent="0.2">
      <c r="A743" s="2" t="s">
        <v>156</v>
      </c>
      <c r="B743" s="30" t="s">
        <v>55</v>
      </c>
      <c r="C743" s="30" t="s">
        <v>27</v>
      </c>
      <c r="D743" s="30" t="s">
        <v>59</v>
      </c>
      <c r="E743" s="30" t="s">
        <v>148</v>
      </c>
      <c r="F743" s="30" t="s">
        <v>105</v>
      </c>
      <c r="G743" s="37">
        <f>G744</f>
        <v>86</v>
      </c>
      <c r="H743" s="3"/>
    </row>
    <row r="744" spans="1:10" ht="33" customHeight="1" x14ac:dyDescent="0.2">
      <c r="A744" s="2" t="s">
        <v>107</v>
      </c>
      <c r="B744" s="30" t="s">
        <v>55</v>
      </c>
      <c r="C744" s="30" t="s">
        <v>27</v>
      </c>
      <c r="D744" s="30" t="s">
        <v>59</v>
      </c>
      <c r="E744" s="30" t="s">
        <v>148</v>
      </c>
      <c r="F744" s="30" t="s">
        <v>106</v>
      </c>
      <c r="G744" s="37">
        <v>86</v>
      </c>
      <c r="H744" s="3"/>
      <c r="J744" s="9"/>
    </row>
    <row r="745" spans="1:10" ht="15.75" x14ac:dyDescent="0.2">
      <c r="A745" s="2" t="s">
        <v>112</v>
      </c>
      <c r="B745" s="30" t="s">
        <v>55</v>
      </c>
      <c r="C745" s="30" t="s">
        <v>27</v>
      </c>
      <c r="D745" s="30" t="s">
        <v>59</v>
      </c>
      <c r="E745" s="30" t="s">
        <v>148</v>
      </c>
      <c r="F745" s="30" t="s">
        <v>111</v>
      </c>
      <c r="G745" s="37">
        <f>G746+G747</f>
        <v>3239</v>
      </c>
      <c r="H745" s="3"/>
    </row>
    <row r="746" spans="1:10" ht="17.25" customHeight="1" x14ac:dyDescent="0.2">
      <c r="A746" s="2" t="s">
        <v>209</v>
      </c>
      <c r="B746" s="30" t="s">
        <v>55</v>
      </c>
      <c r="C746" s="30" t="s">
        <v>27</v>
      </c>
      <c r="D746" s="30" t="s">
        <v>59</v>
      </c>
      <c r="E746" s="30" t="s">
        <v>148</v>
      </c>
      <c r="F746" s="30" t="s">
        <v>208</v>
      </c>
      <c r="G746" s="37">
        <v>3179</v>
      </c>
      <c r="H746" s="3"/>
      <c r="J746" s="9"/>
    </row>
    <row r="747" spans="1:10" ht="17.25" customHeight="1" x14ac:dyDescent="0.2">
      <c r="A747" s="2" t="s">
        <v>88</v>
      </c>
      <c r="B747" s="30" t="s">
        <v>55</v>
      </c>
      <c r="C747" s="30" t="s">
        <v>27</v>
      </c>
      <c r="D747" s="30" t="s">
        <v>59</v>
      </c>
      <c r="E747" s="30" t="s">
        <v>148</v>
      </c>
      <c r="F747" s="30" t="s">
        <v>89</v>
      </c>
      <c r="G747" s="37">
        <v>60</v>
      </c>
      <c r="H747" s="3"/>
    </row>
    <row r="748" spans="1:10" ht="31.5" x14ac:dyDescent="0.2">
      <c r="A748" s="2" t="s">
        <v>5</v>
      </c>
      <c r="B748" s="30" t="s">
        <v>55</v>
      </c>
      <c r="C748" s="30" t="s">
        <v>32</v>
      </c>
      <c r="D748" s="30"/>
      <c r="E748" s="30"/>
      <c r="F748" s="30"/>
      <c r="G748" s="37">
        <f>G749+G754</f>
        <v>481</v>
      </c>
      <c r="H748" s="3"/>
    </row>
    <row r="749" spans="1:10" ht="47.25" x14ac:dyDescent="0.2">
      <c r="A749" s="2" t="s">
        <v>251</v>
      </c>
      <c r="B749" s="30" t="s">
        <v>55</v>
      </c>
      <c r="C749" s="30" t="s">
        <v>32</v>
      </c>
      <c r="D749" s="30" t="s">
        <v>31</v>
      </c>
      <c r="E749" s="30"/>
      <c r="F749" s="30"/>
      <c r="G749" s="37">
        <f>G750</f>
        <v>376</v>
      </c>
      <c r="H749" s="3"/>
    </row>
    <row r="750" spans="1:10" ht="94.5" customHeight="1" x14ac:dyDescent="0.2">
      <c r="A750" s="2" t="s">
        <v>349</v>
      </c>
      <c r="B750" s="30" t="s">
        <v>55</v>
      </c>
      <c r="C750" s="30" t="s">
        <v>32</v>
      </c>
      <c r="D750" s="30" t="s">
        <v>31</v>
      </c>
      <c r="E750" s="30" t="s">
        <v>157</v>
      </c>
      <c r="F750" s="30"/>
      <c r="G750" s="37">
        <f>G751</f>
        <v>376</v>
      </c>
      <c r="H750" s="3"/>
    </row>
    <row r="751" spans="1:10" ht="31.5" x14ac:dyDescent="0.2">
      <c r="A751" s="2" t="s">
        <v>120</v>
      </c>
      <c r="B751" s="30" t="s">
        <v>55</v>
      </c>
      <c r="C751" s="30" t="s">
        <v>32</v>
      </c>
      <c r="D751" s="30" t="s">
        <v>31</v>
      </c>
      <c r="E751" s="30" t="s">
        <v>158</v>
      </c>
      <c r="F751" s="30"/>
      <c r="G751" s="37">
        <f>G752</f>
        <v>376</v>
      </c>
      <c r="H751" s="3"/>
    </row>
    <row r="752" spans="1:10" ht="31.5" x14ac:dyDescent="0.2">
      <c r="A752" s="2" t="s">
        <v>156</v>
      </c>
      <c r="B752" s="30" t="s">
        <v>55</v>
      </c>
      <c r="C752" s="30" t="s">
        <v>32</v>
      </c>
      <c r="D752" s="30" t="s">
        <v>31</v>
      </c>
      <c r="E752" s="30" t="s">
        <v>158</v>
      </c>
      <c r="F752" s="30" t="s">
        <v>105</v>
      </c>
      <c r="G752" s="37">
        <f>G753</f>
        <v>376</v>
      </c>
      <c r="H752" s="3"/>
    </row>
    <row r="753" spans="1:8" ht="33" customHeight="1" x14ac:dyDescent="0.2">
      <c r="A753" s="2" t="s">
        <v>107</v>
      </c>
      <c r="B753" s="30" t="s">
        <v>55</v>
      </c>
      <c r="C753" s="30" t="s">
        <v>32</v>
      </c>
      <c r="D753" s="30" t="s">
        <v>31</v>
      </c>
      <c r="E753" s="30" t="s">
        <v>158</v>
      </c>
      <c r="F753" s="30" t="s">
        <v>106</v>
      </c>
      <c r="G753" s="37">
        <v>376</v>
      </c>
      <c r="H753" s="3"/>
    </row>
    <row r="754" spans="1:8" ht="31.5" x14ac:dyDescent="0.2">
      <c r="A754" s="2" t="s">
        <v>57</v>
      </c>
      <c r="B754" s="30" t="s">
        <v>55</v>
      </c>
      <c r="C754" s="30" t="s">
        <v>32</v>
      </c>
      <c r="D754" s="30" t="s">
        <v>37</v>
      </c>
      <c r="E754" s="30"/>
      <c r="F754" s="30"/>
      <c r="G754" s="37">
        <f>G755</f>
        <v>105</v>
      </c>
      <c r="H754" s="3"/>
    </row>
    <row r="755" spans="1:8" ht="47.25" x14ac:dyDescent="0.2">
      <c r="A755" s="2" t="s">
        <v>328</v>
      </c>
      <c r="B755" s="30" t="s">
        <v>55</v>
      </c>
      <c r="C755" s="30" t="s">
        <v>32</v>
      </c>
      <c r="D755" s="30" t="s">
        <v>37</v>
      </c>
      <c r="E755" s="30" t="s">
        <v>129</v>
      </c>
      <c r="F755" s="30"/>
      <c r="G755" s="37">
        <f>G756</f>
        <v>105</v>
      </c>
      <c r="H755" s="3"/>
    </row>
    <row r="756" spans="1:8" ht="31.5" x14ac:dyDescent="0.2">
      <c r="A756" s="2" t="s">
        <v>120</v>
      </c>
      <c r="B756" s="30" t="s">
        <v>55</v>
      </c>
      <c r="C756" s="30" t="s">
        <v>32</v>
      </c>
      <c r="D756" s="30" t="s">
        <v>37</v>
      </c>
      <c r="E756" s="30" t="s">
        <v>171</v>
      </c>
      <c r="F756" s="30"/>
      <c r="G756" s="37">
        <f>G757</f>
        <v>105</v>
      </c>
      <c r="H756" s="3"/>
    </row>
    <row r="757" spans="1:8" ht="31.5" x14ac:dyDescent="0.2">
      <c r="A757" s="2" t="s">
        <v>156</v>
      </c>
      <c r="B757" s="30" t="s">
        <v>55</v>
      </c>
      <c r="C757" s="30" t="s">
        <v>32</v>
      </c>
      <c r="D757" s="30" t="s">
        <v>37</v>
      </c>
      <c r="E757" s="30" t="s">
        <v>171</v>
      </c>
      <c r="F757" s="30" t="s">
        <v>105</v>
      </c>
      <c r="G757" s="37">
        <f>G758</f>
        <v>105</v>
      </c>
      <c r="H757" s="3"/>
    </row>
    <row r="758" spans="1:8" ht="34.5" customHeight="1" x14ac:dyDescent="0.2">
      <c r="A758" s="2" t="s">
        <v>107</v>
      </c>
      <c r="B758" s="30" t="s">
        <v>55</v>
      </c>
      <c r="C758" s="30" t="s">
        <v>32</v>
      </c>
      <c r="D758" s="30" t="s">
        <v>37</v>
      </c>
      <c r="E758" s="30" t="s">
        <v>171</v>
      </c>
      <c r="F758" s="30" t="s">
        <v>106</v>
      </c>
      <c r="G758" s="37">
        <v>105</v>
      </c>
      <c r="H758" s="3"/>
    </row>
    <row r="759" spans="1:8" ht="17.25" customHeight="1" x14ac:dyDescent="0.2">
      <c r="A759" s="2" t="s">
        <v>6</v>
      </c>
      <c r="B759" s="30" t="s">
        <v>55</v>
      </c>
      <c r="C759" s="30" t="s">
        <v>24</v>
      </c>
      <c r="D759" s="30"/>
      <c r="E759" s="30"/>
      <c r="F759" s="30"/>
      <c r="G759" s="37">
        <f>G776+G760+G771</f>
        <v>283612</v>
      </c>
      <c r="H759" s="3"/>
    </row>
    <row r="760" spans="1:8" ht="18.75" customHeight="1" x14ac:dyDescent="0.2">
      <c r="A760" s="2" t="s">
        <v>194</v>
      </c>
      <c r="B760" s="30" t="s">
        <v>55</v>
      </c>
      <c r="C760" s="30" t="s">
        <v>24</v>
      </c>
      <c r="D760" s="30" t="s">
        <v>30</v>
      </c>
      <c r="E760" s="30"/>
      <c r="F760" s="30"/>
      <c r="G760" s="37">
        <f>G761+G766</f>
        <v>3690</v>
      </c>
      <c r="H760" s="3"/>
    </row>
    <row r="761" spans="1:8" ht="18.75" customHeight="1" x14ac:dyDescent="0.2">
      <c r="A761" s="2" t="s">
        <v>191</v>
      </c>
      <c r="B761" s="30" t="s">
        <v>55</v>
      </c>
      <c r="C761" s="30" t="s">
        <v>24</v>
      </c>
      <c r="D761" s="30" t="s">
        <v>30</v>
      </c>
      <c r="E761" s="30" t="s">
        <v>188</v>
      </c>
      <c r="F761" s="30"/>
      <c r="G761" s="37">
        <f>G762</f>
        <v>2390</v>
      </c>
      <c r="H761" s="3"/>
    </row>
    <row r="762" spans="1:8" ht="18" customHeight="1" x14ac:dyDescent="0.2">
      <c r="A762" s="2" t="s">
        <v>192</v>
      </c>
      <c r="B762" s="30" t="s">
        <v>55</v>
      </c>
      <c r="C762" s="30" t="s">
        <v>24</v>
      </c>
      <c r="D762" s="30" t="s">
        <v>30</v>
      </c>
      <c r="E762" s="30" t="s">
        <v>189</v>
      </c>
      <c r="F762" s="30"/>
      <c r="G762" s="37">
        <f>G763</f>
        <v>2390</v>
      </c>
      <c r="H762" s="3"/>
    </row>
    <row r="763" spans="1:8" ht="20.45" customHeight="1" x14ac:dyDescent="0.2">
      <c r="A763" s="2" t="s">
        <v>302</v>
      </c>
      <c r="B763" s="30" t="s">
        <v>55</v>
      </c>
      <c r="C763" s="30" t="s">
        <v>24</v>
      </c>
      <c r="D763" s="30" t="s">
        <v>30</v>
      </c>
      <c r="E763" s="30" t="s">
        <v>190</v>
      </c>
      <c r="F763" s="30"/>
      <c r="G763" s="37">
        <f>G764</f>
        <v>2390</v>
      </c>
      <c r="H763" s="3"/>
    </row>
    <row r="764" spans="1:8" ht="31.5" x14ac:dyDescent="0.2">
      <c r="A764" s="2" t="s">
        <v>156</v>
      </c>
      <c r="B764" s="30" t="s">
        <v>55</v>
      </c>
      <c r="C764" s="30" t="s">
        <v>24</v>
      </c>
      <c r="D764" s="30" t="s">
        <v>30</v>
      </c>
      <c r="E764" s="30" t="s">
        <v>190</v>
      </c>
      <c r="F764" s="30" t="s">
        <v>105</v>
      </c>
      <c r="G764" s="37">
        <f>G765</f>
        <v>2390</v>
      </c>
      <c r="H764" s="3"/>
    </row>
    <row r="765" spans="1:8" ht="32.25" customHeight="1" x14ac:dyDescent="0.2">
      <c r="A765" s="2" t="s">
        <v>107</v>
      </c>
      <c r="B765" s="30" t="s">
        <v>55</v>
      </c>
      <c r="C765" s="30" t="s">
        <v>24</v>
      </c>
      <c r="D765" s="30" t="s">
        <v>30</v>
      </c>
      <c r="E765" s="30" t="s">
        <v>190</v>
      </c>
      <c r="F765" s="30" t="s">
        <v>106</v>
      </c>
      <c r="G765" s="37">
        <v>2390</v>
      </c>
      <c r="H765" s="3"/>
    </row>
    <row r="766" spans="1:8" ht="15.75" x14ac:dyDescent="0.2">
      <c r="A766" s="2" t="s">
        <v>234</v>
      </c>
      <c r="B766" s="30" t="s">
        <v>55</v>
      </c>
      <c r="C766" s="30" t="s">
        <v>24</v>
      </c>
      <c r="D766" s="30" t="s">
        <v>30</v>
      </c>
      <c r="E766" s="30" t="s">
        <v>146</v>
      </c>
      <c r="F766" s="30"/>
      <c r="G766" s="37">
        <f>G767</f>
        <v>1300</v>
      </c>
      <c r="H766" s="3"/>
    </row>
    <row r="767" spans="1:8" ht="35.25" customHeight="1" x14ac:dyDescent="0.2">
      <c r="A767" s="2" t="s">
        <v>235</v>
      </c>
      <c r="B767" s="30" t="s">
        <v>55</v>
      </c>
      <c r="C767" s="30" t="s">
        <v>24</v>
      </c>
      <c r="D767" s="30" t="s">
        <v>30</v>
      </c>
      <c r="E767" s="30" t="s">
        <v>147</v>
      </c>
      <c r="F767" s="30"/>
      <c r="G767" s="37">
        <f>G768</f>
        <v>1300</v>
      </c>
      <c r="H767" s="3"/>
    </row>
    <row r="768" spans="1:8" ht="31.5" x14ac:dyDescent="0.2">
      <c r="A768" s="2" t="s">
        <v>236</v>
      </c>
      <c r="B768" s="30" t="s">
        <v>55</v>
      </c>
      <c r="C768" s="30" t="s">
        <v>24</v>
      </c>
      <c r="D768" s="30" t="s">
        <v>30</v>
      </c>
      <c r="E768" s="30" t="s">
        <v>148</v>
      </c>
      <c r="F768" s="30"/>
      <c r="G768" s="37">
        <f>G769</f>
        <v>1300</v>
      </c>
      <c r="H768" s="3"/>
    </row>
    <row r="769" spans="1:8" ht="31.5" x14ac:dyDescent="0.2">
      <c r="A769" s="2" t="s">
        <v>156</v>
      </c>
      <c r="B769" s="30" t="s">
        <v>55</v>
      </c>
      <c r="C769" s="30" t="s">
        <v>24</v>
      </c>
      <c r="D769" s="30" t="s">
        <v>30</v>
      </c>
      <c r="E769" s="30" t="s">
        <v>148</v>
      </c>
      <c r="F769" s="30" t="s">
        <v>105</v>
      </c>
      <c r="G769" s="37">
        <f>G770</f>
        <v>1300</v>
      </c>
      <c r="H769" s="3"/>
    </row>
    <row r="770" spans="1:8" ht="33.75" customHeight="1" x14ac:dyDescent="0.2">
      <c r="A770" s="2" t="s">
        <v>107</v>
      </c>
      <c r="B770" s="30" t="s">
        <v>55</v>
      </c>
      <c r="C770" s="30" t="s">
        <v>24</v>
      </c>
      <c r="D770" s="30" t="s">
        <v>30</v>
      </c>
      <c r="E770" s="30" t="s">
        <v>148</v>
      </c>
      <c r="F770" s="30" t="s">
        <v>106</v>
      </c>
      <c r="G770" s="37">
        <v>1300</v>
      </c>
      <c r="H770" s="3"/>
    </row>
    <row r="771" spans="1:8" ht="18" customHeight="1" x14ac:dyDescent="0.2">
      <c r="A771" s="2" t="s">
        <v>252</v>
      </c>
      <c r="B771" s="30" t="s">
        <v>55</v>
      </c>
      <c r="C771" s="30" t="s">
        <v>24</v>
      </c>
      <c r="D771" s="30" t="s">
        <v>22</v>
      </c>
      <c r="E771" s="30"/>
      <c r="F771" s="30"/>
      <c r="G771" s="37">
        <f>G772</f>
        <v>3690</v>
      </c>
      <c r="H771" s="3"/>
    </row>
    <row r="772" spans="1:8" ht="46.5" customHeight="1" x14ac:dyDescent="0.2">
      <c r="A772" s="2" t="s">
        <v>336</v>
      </c>
      <c r="B772" s="30" t="s">
        <v>55</v>
      </c>
      <c r="C772" s="30" t="s">
        <v>24</v>
      </c>
      <c r="D772" s="30" t="s">
        <v>22</v>
      </c>
      <c r="E772" s="30" t="s">
        <v>144</v>
      </c>
      <c r="F772" s="30"/>
      <c r="G772" s="37">
        <f>G773</f>
        <v>3690</v>
      </c>
      <c r="H772" s="3"/>
    </row>
    <row r="773" spans="1:8" ht="32.25" customHeight="1" x14ac:dyDescent="0.2">
      <c r="A773" s="2" t="s">
        <v>120</v>
      </c>
      <c r="B773" s="30" t="s">
        <v>55</v>
      </c>
      <c r="C773" s="30" t="s">
        <v>24</v>
      </c>
      <c r="D773" s="30" t="s">
        <v>22</v>
      </c>
      <c r="E773" s="30" t="s">
        <v>145</v>
      </c>
      <c r="F773" s="30"/>
      <c r="G773" s="37">
        <f>G774</f>
        <v>3690</v>
      </c>
      <c r="H773" s="3"/>
    </row>
    <row r="774" spans="1:8" ht="33" customHeight="1" x14ac:dyDescent="0.2">
      <c r="A774" s="2" t="s">
        <v>156</v>
      </c>
      <c r="B774" s="30" t="s">
        <v>55</v>
      </c>
      <c r="C774" s="30" t="s">
        <v>24</v>
      </c>
      <c r="D774" s="30" t="s">
        <v>22</v>
      </c>
      <c r="E774" s="30" t="s">
        <v>145</v>
      </c>
      <c r="F774" s="30" t="s">
        <v>105</v>
      </c>
      <c r="G774" s="37">
        <f>G775</f>
        <v>3690</v>
      </c>
      <c r="H774" s="3"/>
    </row>
    <row r="775" spans="1:8" ht="31.5" customHeight="1" x14ac:dyDescent="0.2">
      <c r="A775" s="2" t="s">
        <v>107</v>
      </c>
      <c r="B775" s="30" t="s">
        <v>55</v>
      </c>
      <c r="C775" s="30" t="s">
        <v>24</v>
      </c>
      <c r="D775" s="30" t="s">
        <v>22</v>
      </c>
      <c r="E775" s="30" t="s">
        <v>145</v>
      </c>
      <c r="F775" s="30" t="s">
        <v>106</v>
      </c>
      <c r="G775" s="37">
        <v>3690</v>
      </c>
      <c r="H775" s="3"/>
    </row>
    <row r="776" spans="1:8" ht="15.75" x14ac:dyDescent="0.2">
      <c r="A776" s="2" t="s">
        <v>81</v>
      </c>
      <c r="B776" s="30" t="s">
        <v>55</v>
      </c>
      <c r="C776" s="30" t="s">
        <v>24</v>
      </c>
      <c r="D776" s="30" t="s">
        <v>23</v>
      </c>
      <c r="E776" s="30"/>
      <c r="F776" s="30"/>
      <c r="G776" s="37">
        <f>G777+G783+G790</f>
        <v>276232</v>
      </c>
      <c r="H776" s="3"/>
    </row>
    <row r="777" spans="1:8" ht="32.25" customHeight="1" x14ac:dyDescent="0.2">
      <c r="A777" s="2" t="s">
        <v>358</v>
      </c>
      <c r="B777" s="30" t="s">
        <v>55</v>
      </c>
      <c r="C777" s="30" t="s">
        <v>24</v>
      </c>
      <c r="D777" s="30" t="s">
        <v>23</v>
      </c>
      <c r="E777" s="30" t="s">
        <v>186</v>
      </c>
      <c r="F777" s="30"/>
      <c r="G777" s="37">
        <f>G778</f>
        <v>26363</v>
      </c>
      <c r="H777" s="3"/>
    </row>
    <row r="778" spans="1:8" ht="31.5" x14ac:dyDescent="0.2">
      <c r="A778" s="2" t="s">
        <v>120</v>
      </c>
      <c r="B778" s="30" t="s">
        <v>55</v>
      </c>
      <c r="C778" s="30" t="s">
        <v>24</v>
      </c>
      <c r="D778" s="30" t="s">
        <v>23</v>
      </c>
      <c r="E778" s="30" t="s">
        <v>187</v>
      </c>
      <c r="F778" s="30"/>
      <c r="G778" s="37">
        <f>G779+G781</f>
        <v>26363</v>
      </c>
      <c r="H778" s="3"/>
    </row>
    <row r="779" spans="1:8" ht="31.5" x14ac:dyDescent="0.2">
      <c r="A779" s="2" t="s">
        <v>156</v>
      </c>
      <c r="B779" s="30" t="s">
        <v>55</v>
      </c>
      <c r="C779" s="30" t="s">
        <v>24</v>
      </c>
      <c r="D779" s="30" t="s">
        <v>23</v>
      </c>
      <c r="E779" s="30" t="s">
        <v>187</v>
      </c>
      <c r="F779" s="30" t="s">
        <v>105</v>
      </c>
      <c r="G779" s="37">
        <f>G780</f>
        <v>21000</v>
      </c>
      <c r="H779" s="3"/>
    </row>
    <row r="780" spans="1:8" ht="33.75" customHeight="1" x14ac:dyDescent="0.2">
      <c r="A780" s="2" t="s">
        <v>107</v>
      </c>
      <c r="B780" s="30" t="s">
        <v>55</v>
      </c>
      <c r="C780" s="30" t="s">
        <v>24</v>
      </c>
      <c r="D780" s="30" t="s">
        <v>23</v>
      </c>
      <c r="E780" s="30" t="s">
        <v>187</v>
      </c>
      <c r="F780" s="30" t="s">
        <v>106</v>
      </c>
      <c r="G780" s="37">
        <v>21000</v>
      </c>
      <c r="H780" s="3"/>
    </row>
    <row r="781" spans="1:8" ht="33" customHeight="1" x14ac:dyDescent="0.2">
      <c r="A781" s="2" t="s">
        <v>119</v>
      </c>
      <c r="B781" s="30" t="s">
        <v>55</v>
      </c>
      <c r="C781" s="30" t="s">
        <v>24</v>
      </c>
      <c r="D781" s="30" t="s">
        <v>23</v>
      </c>
      <c r="E781" s="30" t="s">
        <v>187</v>
      </c>
      <c r="F781" s="30" t="s">
        <v>118</v>
      </c>
      <c r="G781" s="37">
        <f>G782</f>
        <v>5363</v>
      </c>
      <c r="H781" s="3"/>
    </row>
    <row r="782" spans="1:8" ht="15.75" x14ac:dyDescent="0.2">
      <c r="A782" s="2" t="s">
        <v>67</v>
      </c>
      <c r="B782" s="30" t="s">
        <v>55</v>
      </c>
      <c r="C782" s="30" t="s">
        <v>24</v>
      </c>
      <c r="D782" s="30" t="s">
        <v>23</v>
      </c>
      <c r="E782" s="30" t="s">
        <v>187</v>
      </c>
      <c r="F782" s="30" t="s">
        <v>66</v>
      </c>
      <c r="G782" s="37">
        <v>5363</v>
      </c>
      <c r="H782" s="3"/>
    </row>
    <row r="783" spans="1:8" ht="48.75" customHeight="1" x14ac:dyDescent="0.2">
      <c r="A783" s="2" t="s">
        <v>336</v>
      </c>
      <c r="B783" s="30" t="s">
        <v>55</v>
      </c>
      <c r="C783" s="30" t="s">
        <v>24</v>
      </c>
      <c r="D783" s="30" t="s">
        <v>23</v>
      </c>
      <c r="E783" s="30" t="s">
        <v>144</v>
      </c>
      <c r="F783" s="30"/>
      <c r="G783" s="37">
        <f>G784+G787</f>
        <v>247088</v>
      </c>
      <c r="H783" s="3"/>
    </row>
    <row r="784" spans="1:8" ht="31.5" x14ac:dyDescent="0.2">
      <c r="A784" s="2" t="s">
        <v>120</v>
      </c>
      <c r="B784" s="30" t="s">
        <v>55</v>
      </c>
      <c r="C784" s="30" t="s">
        <v>24</v>
      </c>
      <c r="D784" s="30" t="s">
        <v>23</v>
      </c>
      <c r="E784" s="30" t="s">
        <v>145</v>
      </c>
      <c r="F784" s="30"/>
      <c r="G784" s="37">
        <f>G785</f>
        <v>120617.7</v>
      </c>
      <c r="H784" s="3"/>
    </row>
    <row r="785" spans="1:10" ht="31.5" x14ac:dyDescent="0.2">
      <c r="A785" s="2" t="s">
        <v>156</v>
      </c>
      <c r="B785" s="30" t="s">
        <v>55</v>
      </c>
      <c r="C785" s="30" t="s">
        <v>24</v>
      </c>
      <c r="D785" s="30" t="s">
        <v>23</v>
      </c>
      <c r="E785" s="30" t="s">
        <v>145</v>
      </c>
      <c r="F785" s="30" t="s">
        <v>105</v>
      </c>
      <c r="G785" s="37">
        <f>G786</f>
        <v>120617.7</v>
      </c>
      <c r="H785" s="3"/>
    </row>
    <row r="786" spans="1:10" ht="32.25" customHeight="1" x14ac:dyDescent="0.2">
      <c r="A786" s="2" t="s">
        <v>107</v>
      </c>
      <c r="B786" s="30" t="s">
        <v>55</v>
      </c>
      <c r="C786" s="30" t="s">
        <v>24</v>
      </c>
      <c r="D786" s="30" t="s">
        <v>23</v>
      </c>
      <c r="E786" s="30" t="s">
        <v>145</v>
      </c>
      <c r="F786" s="30" t="s">
        <v>106</v>
      </c>
      <c r="G786" s="37">
        <v>120617.7</v>
      </c>
      <c r="H786" s="3"/>
      <c r="J786" s="9"/>
    </row>
    <row r="787" spans="1:10" ht="47.25" x14ac:dyDescent="0.2">
      <c r="A787" s="2" t="s">
        <v>239</v>
      </c>
      <c r="B787" s="30" t="s">
        <v>55</v>
      </c>
      <c r="C787" s="30" t="s">
        <v>24</v>
      </c>
      <c r="D787" s="30" t="s">
        <v>23</v>
      </c>
      <c r="E787" s="30" t="s">
        <v>319</v>
      </c>
      <c r="F787" s="30"/>
      <c r="G787" s="37">
        <f>G788</f>
        <v>126470.3</v>
      </c>
      <c r="H787" s="3"/>
    </row>
    <row r="788" spans="1:10" ht="31.5" x14ac:dyDescent="0.2">
      <c r="A788" s="2" t="s">
        <v>156</v>
      </c>
      <c r="B788" s="30" t="s">
        <v>55</v>
      </c>
      <c r="C788" s="30" t="s">
        <v>24</v>
      </c>
      <c r="D788" s="30" t="s">
        <v>23</v>
      </c>
      <c r="E788" s="30" t="s">
        <v>319</v>
      </c>
      <c r="F788" s="30" t="s">
        <v>105</v>
      </c>
      <c r="G788" s="37">
        <f>G789</f>
        <v>126470.3</v>
      </c>
      <c r="H788" s="3"/>
    </row>
    <row r="789" spans="1:10" ht="35.25" customHeight="1" x14ac:dyDescent="0.2">
      <c r="A789" s="2" t="s">
        <v>107</v>
      </c>
      <c r="B789" s="30" t="s">
        <v>55</v>
      </c>
      <c r="C789" s="30" t="s">
        <v>24</v>
      </c>
      <c r="D789" s="30" t="s">
        <v>23</v>
      </c>
      <c r="E789" s="30" t="s">
        <v>319</v>
      </c>
      <c r="F789" s="30" t="s">
        <v>106</v>
      </c>
      <c r="G789" s="37">
        <v>126470.3</v>
      </c>
      <c r="H789" s="26" t="s">
        <v>322</v>
      </c>
      <c r="J789" s="9"/>
    </row>
    <row r="790" spans="1:10" ht="21.6" customHeight="1" x14ac:dyDescent="0.2">
      <c r="A790" s="2" t="s">
        <v>234</v>
      </c>
      <c r="B790" s="30" t="s">
        <v>55</v>
      </c>
      <c r="C790" s="30" t="s">
        <v>24</v>
      </c>
      <c r="D790" s="30" t="s">
        <v>23</v>
      </c>
      <c r="E790" s="30" t="s">
        <v>146</v>
      </c>
      <c r="F790" s="30"/>
      <c r="G790" s="37">
        <f>G791</f>
        <v>2781</v>
      </c>
      <c r="H790" s="26"/>
      <c r="J790" s="9"/>
    </row>
    <row r="791" spans="1:10" ht="35.25" customHeight="1" x14ac:dyDescent="0.2">
      <c r="A791" s="2" t="s">
        <v>235</v>
      </c>
      <c r="B791" s="30" t="s">
        <v>55</v>
      </c>
      <c r="C791" s="30" t="s">
        <v>24</v>
      </c>
      <c r="D791" s="30" t="s">
        <v>23</v>
      </c>
      <c r="E791" s="30" t="s">
        <v>147</v>
      </c>
      <c r="F791" s="30"/>
      <c r="G791" s="37">
        <f>G792</f>
        <v>2781</v>
      </c>
      <c r="H791" s="26"/>
      <c r="J791" s="9"/>
    </row>
    <row r="792" spans="1:10" ht="35.25" customHeight="1" x14ac:dyDescent="0.2">
      <c r="A792" s="2" t="s">
        <v>236</v>
      </c>
      <c r="B792" s="30" t="s">
        <v>55</v>
      </c>
      <c r="C792" s="30" t="s">
        <v>24</v>
      </c>
      <c r="D792" s="30" t="s">
        <v>23</v>
      </c>
      <c r="E792" s="30" t="s">
        <v>148</v>
      </c>
      <c r="F792" s="30"/>
      <c r="G792" s="37">
        <f>G793</f>
        <v>2781</v>
      </c>
      <c r="H792" s="26"/>
      <c r="J792" s="9"/>
    </row>
    <row r="793" spans="1:10" ht="21" customHeight="1" x14ac:dyDescent="0.2">
      <c r="A793" s="2" t="s">
        <v>112</v>
      </c>
      <c r="B793" s="30" t="s">
        <v>55</v>
      </c>
      <c r="C793" s="30" t="s">
        <v>24</v>
      </c>
      <c r="D793" s="30" t="s">
        <v>23</v>
      </c>
      <c r="E793" s="30" t="s">
        <v>148</v>
      </c>
      <c r="F793" s="30" t="s">
        <v>111</v>
      </c>
      <c r="G793" s="37">
        <f>G794+G795</f>
        <v>2781</v>
      </c>
      <c r="H793" s="26"/>
      <c r="J793" s="9"/>
    </row>
    <row r="794" spans="1:10" ht="19.149999999999999" customHeight="1" x14ac:dyDescent="0.2">
      <c r="A794" s="2" t="s">
        <v>209</v>
      </c>
      <c r="B794" s="30" t="s">
        <v>55</v>
      </c>
      <c r="C794" s="30" t="s">
        <v>24</v>
      </c>
      <c r="D794" s="30" t="s">
        <v>23</v>
      </c>
      <c r="E794" s="30" t="s">
        <v>148</v>
      </c>
      <c r="F794" s="30" t="s">
        <v>208</v>
      </c>
      <c r="G794" s="37">
        <v>151</v>
      </c>
      <c r="H794" s="26"/>
      <c r="J794" s="9"/>
    </row>
    <row r="795" spans="1:10" ht="19.899999999999999" customHeight="1" x14ac:dyDescent="0.2">
      <c r="A795" s="2" t="s">
        <v>88</v>
      </c>
      <c r="B795" s="30" t="s">
        <v>55</v>
      </c>
      <c r="C795" s="30" t="s">
        <v>24</v>
      </c>
      <c r="D795" s="30" t="s">
        <v>23</v>
      </c>
      <c r="E795" s="30" t="s">
        <v>148</v>
      </c>
      <c r="F795" s="30" t="s">
        <v>89</v>
      </c>
      <c r="G795" s="37">
        <v>2630</v>
      </c>
      <c r="H795" s="26"/>
    </row>
    <row r="796" spans="1:10" ht="15.75" x14ac:dyDescent="0.2">
      <c r="A796" s="2" t="s">
        <v>7</v>
      </c>
      <c r="B796" s="30" t="s">
        <v>55</v>
      </c>
      <c r="C796" s="30" t="s">
        <v>30</v>
      </c>
      <c r="D796" s="30"/>
      <c r="E796" s="30"/>
      <c r="F796" s="30"/>
      <c r="G796" s="37">
        <f>G807+G837+G812+G797</f>
        <v>360197.1</v>
      </c>
      <c r="H796" s="3"/>
    </row>
    <row r="797" spans="1:10" ht="15.75" x14ac:dyDescent="0.2">
      <c r="A797" s="2" t="s">
        <v>8</v>
      </c>
      <c r="B797" s="30" t="s">
        <v>55</v>
      </c>
      <c r="C797" s="30" t="s">
        <v>30</v>
      </c>
      <c r="D797" s="30" t="s">
        <v>27</v>
      </c>
      <c r="E797" s="30"/>
      <c r="F797" s="30"/>
      <c r="G797" s="37">
        <f>G798+G802</f>
        <v>20388</v>
      </c>
      <c r="H797" s="3"/>
    </row>
    <row r="798" spans="1:10" ht="63" x14ac:dyDescent="0.2">
      <c r="A798" s="2" t="s">
        <v>359</v>
      </c>
      <c r="B798" s="30" t="s">
        <v>55</v>
      </c>
      <c r="C798" s="30" t="s">
        <v>30</v>
      </c>
      <c r="D798" s="30" t="s">
        <v>27</v>
      </c>
      <c r="E798" s="30" t="s">
        <v>165</v>
      </c>
      <c r="F798" s="30"/>
      <c r="G798" s="37">
        <f>G799</f>
        <v>18800</v>
      </c>
      <c r="H798" s="3"/>
    </row>
    <row r="799" spans="1:10" ht="31.5" x14ac:dyDescent="0.2">
      <c r="A799" s="2" t="s">
        <v>120</v>
      </c>
      <c r="B799" s="30" t="s">
        <v>55</v>
      </c>
      <c r="C799" s="30" t="s">
        <v>30</v>
      </c>
      <c r="D799" s="30" t="s">
        <v>27</v>
      </c>
      <c r="E799" s="30" t="s">
        <v>166</v>
      </c>
      <c r="F799" s="30"/>
      <c r="G799" s="37">
        <f>G800</f>
        <v>18800</v>
      </c>
      <c r="H799" s="3"/>
    </row>
    <row r="800" spans="1:10" ht="33.75" customHeight="1" x14ac:dyDescent="0.2">
      <c r="A800" s="2" t="s">
        <v>156</v>
      </c>
      <c r="B800" s="30" t="s">
        <v>55</v>
      </c>
      <c r="C800" s="30" t="s">
        <v>30</v>
      </c>
      <c r="D800" s="30" t="s">
        <v>27</v>
      </c>
      <c r="E800" s="30" t="s">
        <v>166</v>
      </c>
      <c r="F800" s="30" t="s">
        <v>105</v>
      </c>
      <c r="G800" s="37">
        <f>G801</f>
        <v>18800</v>
      </c>
      <c r="H800" s="3"/>
    </row>
    <row r="801" spans="1:12" ht="30" customHeight="1" x14ac:dyDescent="0.2">
      <c r="A801" s="2" t="s">
        <v>107</v>
      </c>
      <c r="B801" s="30" t="s">
        <v>55</v>
      </c>
      <c r="C801" s="30" t="s">
        <v>30</v>
      </c>
      <c r="D801" s="30" t="s">
        <v>27</v>
      </c>
      <c r="E801" s="30" t="s">
        <v>166</v>
      </c>
      <c r="F801" s="30" t="s">
        <v>106</v>
      </c>
      <c r="G801" s="37">
        <v>18800</v>
      </c>
      <c r="H801" s="3"/>
      <c r="J801" s="9"/>
    </row>
    <row r="802" spans="1:12" ht="18.600000000000001" customHeight="1" x14ac:dyDescent="0.2">
      <c r="A802" s="2" t="s">
        <v>234</v>
      </c>
      <c r="B802" s="30" t="s">
        <v>55</v>
      </c>
      <c r="C802" s="30" t="s">
        <v>30</v>
      </c>
      <c r="D802" s="30" t="s">
        <v>27</v>
      </c>
      <c r="E802" s="30" t="s">
        <v>146</v>
      </c>
      <c r="F802" s="30"/>
      <c r="G802" s="37">
        <f>G803</f>
        <v>1588</v>
      </c>
      <c r="H802" s="3"/>
    </row>
    <row r="803" spans="1:12" ht="31.9" customHeight="1" x14ac:dyDescent="0.2">
      <c r="A803" s="2" t="s">
        <v>235</v>
      </c>
      <c r="B803" s="30" t="s">
        <v>55</v>
      </c>
      <c r="C803" s="30" t="s">
        <v>30</v>
      </c>
      <c r="D803" s="30" t="s">
        <v>27</v>
      </c>
      <c r="E803" s="30" t="s">
        <v>147</v>
      </c>
      <c r="F803" s="30"/>
      <c r="G803" s="37">
        <f>G804</f>
        <v>1588</v>
      </c>
      <c r="H803" s="3"/>
    </row>
    <row r="804" spans="1:12" ht="30.6" customHeight="1" x14ac:dyDescent="0.2">
      <c r="A804" s="2" t="s">
        <v>236</v>
      </c>
      <c r="B804" s="30" t="s">
        <v>55</v>
      </c>
      <c r="C804" s="30" t="s">
        <v>30</v>
      </c>
      <c r="D804" s="30" t="s">
        <v>27</v>
      </c>
      <c r="E804" s="30" t="s">
        <v>148</v>
      </c>
      <c r="F804" s="30"/>
      <c r="G804" s="37">
        <f>G805</f>
        <v>1588</v>
      </c>
      <c r="H804" s="3"/>
    </row>
    <row r="805" spans="1:12" ht="32.450000000000003" customHeight="1" x14ac:dyDescent="0.2">
      <c r="A805" s="2" t="s">
        <v>156</v>
      </c>
      <c r="B805" s="30" t="s">
        <v>55</v>
      </c>
      <c r="C805" s="30" t="s">
        <v>30</v>
      </c>
      <c r="D805" s="30" t="s">
        <v>27</v>
      </c>
      <c r="E805" s="30" t="s">
        <v>148</v>
      </c>
      <c r="F805" s="30" t="s">
        <v>105</v>
      </c>
      <c r="G805" s="37">
        <f>G806</f>
        <v>1588</v>
      </c>
      <c r="H805" s="3"/>
    </row>
    <row r="806" spans="1:12" ht="32.450000000000003" customHeight="1" x14ac:dyDescent="0.2">
      <c r="A806" s="2" t="s">
        <v>107</v>
      </c>
      <c r="B806" s="30" t="s">
        <v>55</v>
      </c>
      <c r="C806" s="30" t="s">
        <v>30</v>
      </c>
      <c r="D806" s="30" t="s">
        <v>27</v>
      </c>
      <c r="E806" s="30" t="s">
        <v>148</v>
      </c>
      <c r="F806" s="30" t="s">
        <v>106</v>
      </c>
      <c r="G806" s="37">
        <v>1588</v>
      </c>
      <c r="H806" s="3"/>
    </row>
    <row r="807" spans="1:12" ht="18" customHeight="1" x14ac:dyDescent="0.2">
      <c r="A807" s="2" t="s">
        <v>253</v>
      </c>
      <c r="B807" s="30" t="s">
        <v>55</v>
      </c>
      <c r="C807" s="30" t="s">
        <v>30</v>
      </c>
      <c r="D807" s="30" t="s">
        <v>26</v>
      </c>
      <c r="E807" s="30"/>
      <c r="F807" s="30"/>
      <c r="G807" s="37">
        <f>G808</f>
        <v>17208</v>
      </c>
      <c r="H807" s="3"/>
    </row>
    <row r="808" spans="1:12" ht="48.75" customHeight="1" x14ac:dyDescent="0.2">
      <c r="A808" s="2" t="s">
        <v>336</v>
      </c>
      <c r="B808" s="30" t="s">
        <v>55</v>
      </c>
      <c r="C808" s="30" t="s">
        <v>30</v>
      </c>
      <c r="D808" s="30" t="s">
        <v>26</v>
      </c>
      <c r="E808" s="30" t="s">
        <v>144</v>
      </c>
      <c r="F808" s="30"/>
      <c r="G808" s="37">
        <f>G809</f>
        <v>17208</v>
      </c>
      <c r="H808" s="3"/>
    </row>
    <row r="809" spans="1:12" ht="31.5" x14ac:dyDescent="0.2">
      <c r="A809" s="2" t="s">
        <v>120</v>
      </c>
      <c r="B809" s="30" t="s">
        <v>55</v>
      </c>
      <c r="C809" s="30" t="s">
        <v>30</v>
      </c>
      <c r="D809" s="30" t="s">
        <v>26</v>
      </c>
      <c r="E809" s="30" t="s">
        <v>145</v>
      </c>
      <c r="F809" s="30"/>
      <c r="G809" s="37">
        <f>G810</f>
        <v>17208</v>
      </c>
      <c r="H809" s="3"/>
    </row>
    <row r="810" spans="1:12" ht="15.75" x14ac:dyDescent="0.2">
      <c r="A810" s="2" t="s">
        <v>112</v>
      </c>
      <c r="B810" s="30" t="s">
        <v>55</v>
      </c>
      <c r="C810" s="30" t="s">
        <v>30</v>
      </c>
      <c r="D810" s="30" t="s">
        <v>26</v>
      </c>
      <c r="E810" s="30" t="s">
        <v>145</v>
      </c>
      <c r="F810" s="30" t="s">
        <v>111</v>
      </c>
      <c r="G810" s="37">
        <f>G811</f>
        <v>17208</v>
      </c>
      <c r="H810" s="3"/>
    </row>
    <row r="811" spans="1:12" ht="63" x14ac:dyDescent="0.2">
      <c r="A811" s="2" t="s">
        <v>93</v>
      </c>
      <c r="B811" s="30" t="s">
        <v>55</v>
      </c>
      <c r="C811" s="30" t="s">
        <v>30</v>
      </c>
      <c r="D811" s="30" t="s">
        <v>26</v>
      </c>
      <c r="E811" s="30" t="s">
        <v>145</v>
      </c>
      <c r="F811" s="30" t="s">
        <v>74</v>
      </c>
      <c r="G811" s="37">
        <v>17208</v>
      </c>
      <c r="H811" s="3"/>
      <c r="J811" s="9"/>
    </row>
    <row r="812" spans="1:12" ht="15.75" x14ac:dyDescent="0.2">
      <c r="A812" s="2" t="s">
        <v>40</v>
      </c>
      <c r="B812" s="30" t="s">
        <v>55</v>
      </c>
      <c r="C812" s="30" t="s">
        <v>30</v>
      </c>
      <c r="D812" s="30" t="s">
        <v>32</v>
      </c>
      <c r="E812" s="30"/>
      <c r="F812" s="30"/>
      <c r="G812" s="37">
        <f>G813+G819+G823+G831</f>
        <v>303807.09999999998</v>
      </c>
      <c r="H812" s="3"/>
    </row>
    <row r="813" spans="1:12" ht="47.25" customHeight="1" x14ac:dyDescent="0.2">
      <c r="A813" s="2" t="s">
        <v>336</v>
      </c>
      <c r="B813" s="30" t="s">
        <v>55</v>
      </c>
      <c r="C813" s="30" t="s">
        <v>30</v>
      </c>
      <c r="D813" s="30" t="s">
        <v>32</v>
      </c>
      <c r="E813" s="30" t="s">
        <v>144</v>
      </c>
      <c r="F813" s="30"/>
      <c r="G813" s="37">
        <f>G814</f>
        <v>246250.9</v>
      </c>
      <c r="H813" s="3"/>
    </row>
    <row r="814" spans="1:12" ht="31.5" x14ac:dyDescent="0.2">
      <c r="A814" s="2" t="s">
        <v>120</v>
      </c>
      <c r="B814" s="30" t="s">
        <v>55</v>
      </c>
      <c r="C814" s="30" t="s">
        <v>30</v>
      </c>
      <c r="D814" s="30" t="s">
        <v>32</v>
      </c>
      <c r="E814" s="30" t="s">
        <v>145</v>
      </c>
      <c r="F814" s="30"/>
      <c r="G814" s="37">
        <f>G815+G817</f>
        <v>246250.9</v>
      </c>
      <c r="H814" s="3"/>
    </row>
    <row r="815" spans="1:12" ht="31.5" x14ac:dyDescent="0.2">
      <c r="A815" s="2" t="s">
        <v>156</v>
      </c>
      <c r="B815" s="30" t="s">
        <v>55</v>
      </c>
      <c r="C815" s="30" t="s">
        <v>30</v>
      </c>
      <c r="D815" s="30" t="s">
        <v>32</v>
      </c>
      <c r="E815" s="30" t="s">
        <v>145</v>
      </c>
      <c r="F815" s="30" t="s">
        <v>105</v>
      </c>
      <c r="G815" s="37">
        <f>G816</f>
        <v>165103.9</v>
      </c>
      <c r="H815" s="3"/>
    </row>
    <row r="816" spans="1:12" ht="34.5" customHeight="1" x14ac:dyDescent="0.2">
      <c r="A816" s="2" t="s">
        <v>107</v>
      </c>
      <c r="B816" s="30" t="s">
        <v>55</v>
      </c>
      <c r="C816" s="30" t="s">
        <v>30</v>
      </c>
      <c r="D816" s="30" t="s">
        <v>32</v>
      </c>
      <c r="E816" s="30" t="s">
        <v>145</v>
      </c>
      <c r="F816" s="30" t="s">
        <v>106</v>
      </c>
      <c r="G816" s="37">
        <v>165103.9</v>
      </c>
      <c r="H816" s="25"/>
      <c r="J816" s="9"/>
      <c r="K816" s="9"/>
      <c r="L816" s="9"/>
    </row>
    <row r="817" spans="1:10" ht="35.450000000000003" customHeight="1" x14ac:dyDescent="0.2">
      <c r="A817" s="2" t="s">
        <v>119</v>
      </c>
      <c r="B817" s="30" t="s">
        <v>55</v>
      </c>
      <c r="C817" s="30" t="s">
        <v>30</v>
      </c>
      <c r="D817" s="30" t="s">
        <v>32</v>
      </c>
      <c r="E817" s="30" t="s">
        <v>145</v>
      </c>
      <c r="F817" s="30" t="s">
        <v>118</v>
      </c>
      <c r="G817" s="37">
        <f>G818</f>
        <v>81147</v>
      </c>
      <c r="H817" s="3"/>
    </row>
    <row r="818" spans="1:10" ht="18" customHeight="1" x14ac:dyDescent="0.2">
      <c r="A818" s="2" t="s">
        <v>67</v>
      </c>
      <c r="B818" s="30" t="s">
        <v>55</v>
      </c>
      <c r="C818" s="30" t="s">
        <v>30</v>
      </c>
      <c r="D818" s="30" t="s">
        <v>32</v>
      </c>
      <c r="E818" s="30" t="s">
        <v>145</v>
      </c>
      <c r="F818" s="30" t="s">
        <v>66</v>
      </c>
      <c r="G818" s="37">
        <v>81147</v>
      </c>
      <c r="H818" s="3"/>
      <c r="J818" s="9"/>
    </row>
    <row r="819" spans="1:10" ht="63" x14ac:dyDescent="0.2">
      <c r="A819" s="2" t="s">
        <v>360</v>
      </c>
      <c r="B819" s="30" t="s">
        <v>55</v>
      </c>
      <c r="C819" s="30" t="s">
        <v>30</v>
      </c>
      <c r="D819" s="30" t="s">
        <v>32</v>
      </c>
      <c r="E819" s="30" t="s">
        <v>283</v>
      </c>
      <c r="F819" s="30"/>
      <c r="G819" s="37">
        <f>G820</f>
        <v>1800</v>
      </c>
      <c r="H819" s="3"/>
    </row>
    <row r="820" spans="1:10" ht="31.5" customHeight="1" x14ac:dyDescent="0.2">
      <c r="A820" s="2" t="s">
        <v>120</v>
      </c>
      <c r="B820" s="30" t="s">
        <v>55</v>
      </c>
      <c r="C820" s="30" t="s">
        <v>30</v>
      </c>
      <c r="D820" s="30" t="s">
        <v>32</v>
      </c>
      <c r="E820" s="30" t="s">
        <v>284</v>
      </c>
      <c r="F820" s="30"/>
      <c r="G820" s="37">
        <f>G821</f>
        <v>1800</v>
      </c>
      <c r="H820" s="3"/>
    </row>
    <row r="821" spans="1:10" ht="31.5" x14ac:dyDescent="0.2">
      <c r="A821" s="2" t="s">
        <v>156</v>
      </c>
      <c r="B821" s="30" t="s">
        <v>55</v>
      </c>
      <c r="C821" s="30" t="s">
        <v>30</v>
      </c>
      <c r="D821" s="30" t="s">
        <v>32</v>
      </c>
      <c r="E821" s="30" t="s">
        <v>284</v>
      </c>
      <c r="F821" s="30" t="s">
        <v>105</v>
      </c>
      <c r="G821" s="37">
        <f>G822</f>
        <v>1800</v>
      </c>
      <c r="H821" s="3"/>
    </row>
    <row r="822" spans="1:10" ht="33" customHeight="1" x14ac:dyDescent="0.2">
      <c r="A822" s="2" t="s">
        <v>107</v>
      </c>
      <c r="B822" s="30" t="s">
        <v>55</v>
      </c>
      <c r="C822" s="30" t="s">
        <v>30</v>
      </c>
      <c r="D822" s="30" t="s">
        <v>32</v>
      </c>
      <c r="E822" s="30" t="s">
        <v>284</v>
      </c>
      <c r="F822" s="30" t="s">
        <v>106</v>
      </c>
      <c r="G822" s="37">
        <v>1800</v>
      </c>
      <c r="H822" s="3"/>
    </row>
    <row r="823" spans="1:10" ht="47.25" x14ac:dyDescent="0.2">
      <c r="A823" s="2" t="s">
        <v>361</v>
      </c>
      <c r="B823" s="30" t="s">
        <v>55</v>
      </c>
      <c r="C823" s="30" t="s">
        <v>30</v>
      </c>
      <c r="D823" s="30" t="s">
        <v>32</v>
      </c>
      <c r="E823" s="30" t="s">
        <v>219</v>
      </c>
      <c r="F823" s="30"/>
      <c r="G823" s="37">
        <f>G827+G824</f>
        <v>55548.2</v>
      </c>
      <c r="H823" s="3"/>
    </row>
    <row r="824" spans="1:10" ht="32.25" customHeight="1" x14ac:dyDescent="0.2">
      <c r="A824" s="2" t="s">
        <v>120</v>
      </c>
      <c r="B824" s="30" t="s">
        <v>55</v>
      </c>
      <c r="C824" s="30" t="s">
        <v>30</v>
      </c>
      <c r="D824" s="30" t="s">
        <v>32</v>
      </c>
      <c r="E824" s="30" t="s">
        <v>291</v>
      </c>
      <c r="F824" s="30"/>
      <c r="G824" s="37">
        <f>G825</f>
        <v>2030</v>
      </c>
      <c r="H824" s="3"/>
    </row>
    <row r="825" spans="1:10" ht="31.5" x14ac:dyDescent="0.2">
      <c r="A825" s="2" t="s">
        <v>156</v>
      </c>
      <c r="B825" s="30" t="s">
        <v>55</v>
      </c>
      <c r="C825" s="30" t="s">
        <v>30</v>
      </c>
      <c r="D825" s="30" t="s">
        <v>32</v>
      </c>
      <c r="E825" s="30" t="s">
        <v>291</v>
      </c>
      <c r="F825" s="30" t="s">
        <v>105</v>
      </c>
      <c r="G825" s="37">
        <f>G826</f>
        <v>2030</v>
      </c>
      <c r="H825" s="3"/>
    </row>
    <row r="826" spans="1:10" ht="34.5" customHeight="1" x14ac:dyDescent="0.2">
      <c r="A826" s="2" t="s">
        <v>107</v>
      </c>
      <c r="B826" s="30" t="s">
        <v>55</v>
      </c>
      <c r="C826" s="30" t="s">
        <v>30</v>
      </c>
      <c r="D826" s="30" t="s">
        <v>32</v>
      </c>
      <c r="E826" s="30" t="s">
        <v>291</v>
      </c>
      <c r="F826" s="30" t="s">
        <v>106</v>
      </c>
      <c r="G826" s="37">
        <v>2030</v>
      </c>
      <c r="H826" s="3"/>
      <c r="J826" s="9"/>
    </row>
    <row r="827" spans="1:10" ht="49.5" customHeight="1" x14ac:dyDescent="0.2">
      <c r="A827" s="2" t="s">
        <v>314</v>
      </c>
      <c r="B827" s="30" t="s">
        <v>55</v>
      </c>
      <c r="C827" s="30" t="s">
        <v>30</v>
      </c>
      <c r="D827" s="30" t="s">
        <v>32</v>
      </c>
      <c r="E827" s="30" t="s">
        <v>313</v>
      </c>
      <c r="F827" s="30"/>
      <c r="G827" s="37">
        <f>G828</f>
        <v>53518.2</v>
      </c>
      <c r="H827" s="3"/>
    </row>
    <row r="828" spans="1:10" ht="31.5" x14ac:dyDescent="0.2">
      <c r="A828" s="2" t="s">
        <v>246</v>
      </c>
      <c r="B828" s="30" t="s">
        <v>55</v>
      </c>
      <c r="C828" s="30" t="s">
        <v>30</v>
      </c>
      <c r="D828" s="30" t="s">
        <v>32</v>
      </c>
      <c r="E828" s="30" t="s">
        <v>310</v>
      </c>
      <c r="F828" s="30"/>
      <c r="G828" s="37">
        <f>G829</f>
        <v>53518.2</v>
      </c>
      <c r="H828" s="3"/>
    </row>
    <row r="829" spans="1:10" ht="31.5" x14ac:dyDescent="0.2">
      <c r="A829" s="2" t="s">
        <v>156</v>
      </c>
      <c r="B829" s="30" t="s">
        <v>55</v>
      </c>
      <c r="C829" s="30" t="s">
        <v>30</v>
      </c>
      <c r="D829" s="30" t="s">
        <v>32</v>
      </c>
      <c r="E829" s="30" t="s">
        <v>310</v>
      </c>
      <c r="F829" s="30" t="s">
        <v>220</v>
      </c>
      <c r="G829" s="37">
        <f>G830</f>
        <v>53518.2</v>
      </c>
      <c r="H829" s="3"/>
    </row>
    <row r="830" spans="1:10" ht="35.25" customHeight="1" x14ac:dyDescent="0.2">
      <c r="A830" s="2" t="s">
        <v>107</v>
      </c>
      <c r="B830" s="30" t="s">
        <v>55</v>
      </c>
      <c r="C830" s="30" t="s">
        <v>30</v>
      </c>
      <c r="D830" s="30" t="s">
        <v>32</v>
      </c>
      <c r="E830" s="30" t="s">
        <v>310</v>
      </c>
      <c r="F830" s="30" t="s">
        <v>106</v>
      </c>
      <c r="G830" s="37">
        <v>53518.2</v>
      </c>
      <c r="H830" s="3"/>
    </row>
    <row r="831" spans="1:10" ht="18.600000000000001" customHeight="1" x14ac:dyDescent="0.2">
      <c r="A831" s="2" t="s">
        <v>234</v>
      </c>
      <c r="B831" s="30" t="s">
        <v>55</v>
      </c>
      <c r="C831" s="30" t="s">
        <v>30</v>
      </c>
      <c r="D831" s="30" t="s">
        <v>32</v>
      </c>
      <c r="E831" s="30" t="s">
        <v>146</v>
      </c>
      <c r="F831" s="30"/>
      <c r="G831" s="37">
        <f>G832</f>
        <v>208</v>
      </c>
      <c r="H831" s="3"/>
    </row>
    <row r="832" spans="1:10" ht="35.25" customHeight="1" x14ac:dyDescent="0.2">
      <c r="A832" s="2" t="s">
        <v>235</v>
      </c>
      <c r="B832" s="30" t="s">
        <v>55</v>
      </c>
      <c r="C832" s="30" t="s">
        <v>30</v>
      </c>
      <c r="D832" s="30" t="s">
        <v>32</v>
      </c>
      <c r="E832" s="30" t="s">
        <v>147</v>
      </c>
      <c r="F832" s="30"/>
      <c r="G832" s="37">
        <f>G833</f>
        <v>208</v>
      </c>
      <c r="H832" s="3"/>
    </row>
    <row r="833" spans="1:8" ht="33.75" customHeight="1" x14ac:dyDescent="0.2">
      <c r="A833" s="2" t="s">
        <v>236</v>
      </c>
      <c r="B833" s="30" t="s">
        <v>55</v>
      </c>
      <c r="C833" s="30" t="s">
        <v>30</v>
      </c>
      <c r="D833" s="30" t="s">
        <v>32</v>
      </c>
      <c r="E833" s="30" t="s">
        <v>148</v>
      </c>
      <c r="F833" s="30"/>
      <c r="G833" s="37">
        <f>G834</f>
        <v>208</v>
      </c>
      <c r="H833" s="3"/>
    </row>
    <row r="834" spans="1:8" ht="18" customHeight="1" x14ac:dyDescent="0.2">
      <c r="A834" s="2" t="s">
        <v>112</v>
      </c>
      <c r="B834" s="30" t="s">
        <v>55</v>
      </c>
      <c r="C834" s="30" t="s">
        <v>30</v>
      </c>
      <c r="D834" s="30" t="s">
        <v>32</v>
      </c>
      <c r="E834" s="30" t="s">
        <v>148</v>
      </c>
      <c r="F834" s="30" t="s">
        <v>111</v>
      </c>
      <c r="G834" s="37">
        <f>G835+G836</f>
        <v>208</v>
      </c>
      <c r="H834" s="3"/>
    </row>
    <row r="835" spans="1:8" ht="18" customHeight="1" x14ac:dyDescent="0.2">
      <c r="A835" s="2" t="s">
        <v>209</v>
      </c>
      <c r="B835" s="30" t="s">
        <v>55</v>
      </c>
      <c r="C835" s="30" t="s">
        <v>30</v>
      </c>
      <c r="D835" s="30" t="s">
        <v>32</v>
      </c>
      <c r="E835" s="30" t="s">
        <v>148</v>
      </c>
      <c r="F835" s="30" t="s">
        <v>208</v>
      </c>
      <c r="G835" s="37">
        <v>148</v>
      </c>
      <c r="H835" s="3"/>
    </row>
    <row r="836" spans="1:8" ht="18" customHeight="1" x14ac:dyDescent="0.2">
      <c r="A836" s="2" t="s">
        <v>88</v>
      </c>
      <c r="B836" s="30" t="s">
        <v>55</v>
      </c>
      <c r="C836" s="30" t="s">
        <v>30</v>
      </c>
      <c r="D836" s="30" t="s">
        <v>32</v>
      </c>
      <c r="E836" s="30" t="s">
        <v>148</v>
      </c>
      <c r="F836" s="30" t="s">
        <v>89</v>
      </c>
      <c r="G836" s="37">
        <v>60</v>
      </c>
      <c r="H836" s="3"/>
    </row>
    <row r="837" spans="1:8" ht="31.5" x14ac:dyDescent="0.2">
      <c r="A837" s="2" t="s">
        <v>9</v>
      </c>
      <c r="B837" s="30" t="s">
        <v>55</v>
      </c>
      <c r="C837" s="30" t="s">
        <v>30</v>
      </c>
      <c r="D837" s="30" t="s">
        <v>30</v>
      </c>
      <c r="E837" s="30"/>
      <c r="F837" s="30"/>
      <c r="G837" s="37">
        <f>G838</f>
        <v>18794</v>
      </c>
      <c r="H837" s="3"/>
    </row>
    <row r="838" spans="1:8" ht="31.5" x14ac:dyDescent="0.2">
      <c r="A838" s="2" t="s">
        <v>86</v>
      </c>
      <c r="B838" s="30" t="s">
        <v>55</v>
      </c>
      <c r="C838" s="30" t="s">
        <v>30</v>
      </c>
      <c r="D838" s="30" t="s">
        <v>30</v>
      </c>
      <c r="E838" s="30" t="s">
        <v>222</v>
      </c>
      <c r="F838" s="30"/>
      <c r="G838" s="37">
        <f>G839</f>
        <v>18794</v>
      </c>
      <c r="H838" s="3"/>
    </row>
    <row r="839" spans="1:8" ht="31.5" x14ac:dyDescent="0.2">
      <c r="A839" s="2" t="s">
        <v>87</v>
      </c>
      <c r="B839" s="30" t="s">
        <v>55</v>
      </c>
      <c r="C839" s="30" t="s">
        <v>30</v>
      </c>
      <c r="D839" s="30" t="s">
        <v>30</v>
      </c>
      <c r="E839" s="30" t="s">
        <v>223</v>
      </c>
      <c r="F839" s="30"/>
      <c r="G839" s="37">
        <f>G840+G842+G844</f>
        <v>18794</v>
      </c>
      <c r="H839" s="3"/>
    </row>
    <row r="840" spans="1:8" ht="78.75" x14ac:dyDescent="0.2">
      <c r="A840" s="2" t="s">
        <v>94</v>
      </c>
      <c r="B840" s="30" t="s">
        <v>55</v>
      </c>
      <c r="C840" s="30" t="s">
        <v>30</v>
      </c>
      <c r="D840" s="30" t="s">
        <v>30</v>
      </c>
      <c r="E840" s="30" t="s">
        <v>223</v>
      </c>
      <c r="F840" s="30" t="s">
        <v>63</v>
      </c>
      <c r="G840" s="37">
        <f>G841</f>
        <v>18156</v>
      </c>
      <c r="H840" s="3"/>
    </row>
    <row r="841" spans="1:8" ht="33" customHeight="1" x14ac:dyDescent="0.2">
      <c r="A841" s="2" t="s">
        <v>103</v>
      </c>
      <c r="B841" s="30" t="s">
        <v>55</v>
      </c>
      <c r="C841" s="30" t="s">
        <v>30</v>
      </c>
      <c r="D841" s="30" t="s">
        <v>30</v>
      </c>
      <c r="E841" s="30" t="s">
        <v>223</v>
      </c>
      <c r="F841" s="30" t="s">
        <v>102</v>
      </c>
      <c r="G841" s="37">
        <v>18156</v>
      </c>
      <c r="H841" s="3"/>
    </row>
    <row r="842" spans="1:8" ht="31.5" x14ac:dyDescent="0.2">
      <c r="A842" s="2" t="s">
        <v>156</v>
      </c>
      <c r="B842" s="30" t="s">
        <v>55</v>
      </c>
      <c r="C842" s="30" t="s">
        <v>30</v>
      </c>
      <c r="D842" s="30" t="s">
        <v>30</v>
      </c>
      <c r="E842" s="30" t="s">
        <v>223</v>
      </c>
      <c r="F842" s="30" t="s">
        <v>105</v>
      </c>
      <c r="G842" s="37">
        <f>G843</f>
        <v>559</v>
      </c>
      <c r="H842" s="3"/>
    </row>
    <row r="843" spans="1:8" ht="35.25" customHeight="1" x14ac:dyDescent="0.2">
      <c r="A843" s="2" t="s">
        <v>107</v>
      </c>
      <c r="B843" s="30" t="s">
        <v>55</v>
      </c>
      <c r="C843" s="30" t="s">
        <v>30</v>
      </c>
      <c r="D843" s="30" t="s">
        <v>30</v>
      </c>
      <c r="E843" s="30" t="s">
        <v>223</v>
      </c>
      <c r="F843" s="30" t="s">
        <v>106</v>
      </c>
      <c r="G843" s="37">
        <v>559</v>
      </c>
      <c r="H843" s="3"/>
    </row>
    <row r="844" spans="1:8" ht="18" customHeight="1" x14ac:dyDescent="0.2">
      <c r="A844" s="2" t="s">
        <v>112</v>
      </c>
      <c r="B844" s="30" t="s">
        <v>55</v>
      </c>
      <c r="C844" s="30" t="s">
        <v>30</v>
      </c>
      <c r="D844" s="30" t="s">
        <v>30</v>
      </c>
      <c r="E844" s="30" t="s">
        <v>223</v>
      </c>
      <c r="F844" s="30" t="s">
        <v>111</v>
      </c>
      <c r="G844" s="37">
        <f>G845</f>
        <v>79</v>
      </c>
      <c r="H844" s="3"/>
    </row>
    <row r="845" spans="1:8" ht="17.25" customHeight="1" x14ac:dyDescent="0.2">
      <c r="A845" s="2" t="s">
        <v>88</v>
      </c>
      <c r="B845" s="30" t="s">
        <v>55</v>
      </c>
      <c r="C845" s="30" t="s">
        <v>30</v>
      </c>
      <c r="D845" s="30" t="s">
        <v>30</v>
      </c>
      <c r="E845" s="30" t="s">
        <v>223</v>
      </c>
      <c r="F845" s="30" t="s">
        <v>89</v>
      </c>
      <c r="G845" s="37">
        <v>79</v>
      </c>
      <c r="H845" s="3"/>
    </row>
    <row r="846" spans="1:8" ht="18" customHeight="1" x14ac:dyDescent="0.2">
      <c r="A846" s="2" t="s">
        <v>285</v>
      </c>
      <c r="B846" s="30" t="s">
        <v>55</v>
      </c>
      <c r="C846" s="30" t="s">
        <v>22</v>
      </c>
      <c r="D846" s="30"/>
      <c r="E846" s="30"/>
      <c r="F846" s="30"/>
      <c r="G846" s="37">
        <f>G847</f>
        <v>12853</v>
      </c>
      <c r="H846" s="3"/>
    </row>
    <row r="847" spans="1:8" ht="31.5" x14ac:dyDescent="0.2">
      <c r="A847" s="2" t="s">
        <v>286</v>
      </c>
      <c r="B847" s="30" t="s">
        <v>55</v>
      </c>
      <c r="C847" s="30" t="s">
        <v>22</v>
      </c>
      <c r="D847" s="30" t="s">
        <v>32</v>
      </c>
      <c r="E847" s="30"/>
      <c r="F847" s="30"/>
      <c r="G847" s="37">
        <f>G848</f>
        <v>12853</v>
      </c>
      <c r="H847" s="3"/>
    </row>
    <row r="848" spans="1:8" ht="48.75" customHeight="1" x14ac:dyDescent="0.2">
      <c r="A848" s="2" t="s">
        <v>336</v>
      </c>
      <c r="B848" s="30" t="s">
        <v>55</v>
      </c>
      <c r="C848" s="30" t="s">
        <v>22</v>
      </c>
      <c r="D848" s="30" t="s">
        <v>32</v>
      </c>
      <c r="E848" s="30" t="s">
        <v>144</v>
      </c>
      <c r="F848" s="30"/>
      <c r="G848" s="37">
        <f>G849</f>
        <v>12853</v>
      </c>
      <c r="H848" s="3"/>
    </row>
    <row r="849" spans="1:12" ht="34.9" customHeight="1" x14ac:dyDescent="0.2">
      <c r="A849" s="2" t="s">
        <v>120</v>
      </c>
      <c r="B849" s="30" t="s">
        <v>55</v>
      </c>
      <c r="C849" s="30" t="s">
        <v>22</v>
      </c>
      <c r="D849" s="30" t="s">
        <v>32</v>
      </c>
      <c r="E849" s="30" t="s">
        <v>145</v>
      </c>
      <c r="F849" s="30"/>
      <c r="G849" s="37">
        <f>G850</f>
        <v>12853</v>
      </c>
      <c r="H849" s="3"/>
    </row>
    <row r="850" spans="1:12" ht="31.5" x14ac:dyDescent="0.2">
      <c r="A850" s="2" t="s">
        <v>156</v>
      </c>
      <c r="B850" s="30" t="s">
        <v>55</v>
      </c>
      <c r="C850" s="30" t="s">
        <v>22</v>
      </c>
      <c r="D850" s="30" t="s">
        <v>32</v>
      </c>
      <c r="E850" s="30" t="s">
        <v>145</v>
      </c>
      <c r="F850" s="30" t="s">
        <v>105</v>
      </c>
      <c r="G850" s="37">
        <f>G851</f>
        <v>12853</v>
      </c>
      <c r="H850" s="3"/>
    </row>
    <row r="851" spans="1:12" ht="34.5" customHeight="1" x14ac:dyDescent="0.2">
      <c r="A851" s="2" t="s">
        <v>107</v>
      </c>
      <c r="B851" s="30" t="s">
        <v>55</v>
      </c>
      <c r="C851" s="30" t="s">
        <v>22</v>
      </c>
      <c r="D851" s="30" t="s">
        <v>32</v>
      </c>
      <c r="E851" s="30" t="s">
        <v>145</v>
      </c>
      <c r="F851" s="30" t="s">
        <v>106</v>
      </c>
      <c r="G851" s="37">
        <v>12853</v>
      </c>
      <c r="H851" s="3"/>
    </row>
    <row r="852" spans="1:12" ht="15.75" x14ac:dyDescent="0.2">
      <c r="A852" s="2"/>
      <c r="B852" s="30"/>
      <c r="C852" s="30"/>
      <c r="D852" s="30"/>
      <c r="E852" s="30"/>
      <c r="F852" s="30"/>
      <c r="G852" s="37"/>
      <c r="H852" s="3"/>
    </row>
    <row r="853" spans="1:12" ht="47.25" x14ac:dyDescent="0.2">
      <c r="A853" s="16" t="s">
        <v>73</v>
      </c>
      <c r="B853" s="28" t="s">
        <v>56</v>
      </c>
      <c r="C853" s="30"/>
      <c r="D853" s="30"/>
      <c r="E853" s="30"/>
      <c r="F853" s="30"/>
      <c r="G853" s="36">
        <f>G854+G899+G870+G923+G946</f>
        <v>847263.1</v>
      </c>
      <c r="H853" s="7"/>
    </row>
    <row r="854" spans="1:12" ht="15.75" x14ac:dyDescent="0.2">
      <c r="A854" s="2" t="s">
        <v>2</v>
      </c>
      <c r="B854" s="30" t="s">
        <v>56</v>
      </c>
      <c r="C854" s="30" t="s">
        <v>27</v>
      </c>
      <c r="D854" s="30"/>
      <c r="E854" s="30"/>
      <c r="F854" s="30"/>
      <c r="G854" s="37">
        <f>G855</f>
        <v>32805.9</v>
      </c>
      <c r="H854" s="3"/>
    </row>
    <row r="855" spans="1:12" ht="15.75" x14ac:dyDescent="0.2">
      <c r="A855" s="2" t="s">
        <v>4</v>
      </c>
      <c r="B855" s="30" t="s">
        <v>56</v>
      </c>
      <c r="C855" s="30" t="s">
        <v>27</v>
      </c>
      <c r="D855" s="30" t="s">
        <v>59</v>
      </c>
      <c r="E855" s="30"/>
      <c r="F855" s="30"/>
      <c r="G855" s="37">
        <f>G856+G862</f>
        <v>32805.9</v>
      </c>
      <c r="H855" s="3"/>
    </row>
    <row r="856" spans="1:12" ht="47.25" customHeight="1" x14ac:dyDescent="0.2">
      <c r="A856" s="2" t="s">
        <v>335</v>
      </c>
      <c r="B856" s="30" t="s">
        <v>56</v>
      </c>
      <c r="C856" s="30" t="s">
        <v>27</v>
      </c>
      <c r="D856" s="30" t="s">
        <v>59</v>
      </c>
      <c r="E856" s="30" t="s">
        <v>127</v>
      </c>
      <c r="F856" s="30"/>
      <c r="G856" s="37">
        <f>G860+G858</f>
        <v>25528</v>
      </c>
      <c r="H856" s="3"/>
    </row>
    <row r="857" spans="1:12" ht="31.5" x14ac:dyDescent="0.2">
      <c r="A857" s="2" t="s">
        <v>120</v>
      </c>
      <c r="B857" s="30" t="s">
        <v>56</v>
      </c>
      <c r="C857" s="30" t="s">
        <v>27</v>
      </c>
      <c r="D857" s="30" t="s">
        <v>59</v>
      </c>
      <c r="E857" s="30" t="s">
        <v>128</v>
      </c>
      <c r="F857" s="30"/>
      <c r="G857" s="37">
        <f>G858+G860</f>
        <v>25528</v>
      </c>
      <c r="H857" s="3"/>
    </row>
    <row r="858" spans="1:12" ht="78.75" x14ac:dyDescent="0.2">
      <c r="A858" s="2" t="s">
        <v>94</v>
      </c>
      <c r="B858" s="30" t="s">
        <v>56</v>
      </c>
      <c r="C858" s="30" t="s">
        <v>27</v>
      </c>
      <c r="D858" s="30" t="s">
        <v>59</v>
      </c>
      <c r="E858" s="30" t="s">
        <v>128</v>
      </c>
      <c r="F858" s="30" t="s">
        <v>63</v>
      </c>
      <c r="G858" s="37">
        <f>G859</f>
        <v>23302.6</v>
      </c>
      <c r="H858" s="3"/>
    </row>
    <row r="859" spans="1:12" ht="33.75" customHeight="1" x14ac:dyDescent="0.2">
      <c r="A859" s="2" t="s">
        <v>103</v>
      </c>
      <c r="B859" s="30" t="s">
        <v>56</v>
      </c>
      <c r="C859" s="30" t="s">
        <v>27</v>
      </c>
      <c r="D859" s="30" t="s">
        <v>59</v>
      </c>
      <c r="E859" s="30" t="s">
        <v>128</v>
      </c>
      <c r="F859" s="30" t="s">
        <v>102</v>
      </c>
      <c r="G859" s="37">
        <v>23302.6</v>
      </c>
      <c r="H859" s="3"/>
      <c r="J859" s="9"/>
    </row>
    <row r="860" spans="1:12" ht="31.5" x14ac:dyDescent="0.2">
      <c r="A860" s="2" t="s">
        <v>156</v>
      </c>
      <c r="B860" s="30" t="s">
        <v>56</v>
      </c>
      <c r="C860" s="30" t="s">
        <v>27</v>
      </c>
      <c r="D860" s="30" t="s">
        <v>59</v>
      </c>
      <c r="E860" s="30" t="s">
        <v>128</v>
      </c>
      <c r="F860" s="30" t="s">
        <v>105</v>
      </c>
      <c r="G860" s="37">
        <f>G861</f>
        <v>2225.4</v>
      </c>
      <c r="H860" s="3"/>
    </row>
    <row r="861" spans="1:12" ht="33.75" customHeight="1" x14ac:dyDescent="0.2">
      <c r="A861" s="2" t="s">
        <v>107</v>
      </c>
      <c r="B861" s="30" t="s">
        <v>56</v>
      </c>
      <c r="C861" s="30" t="s">
        <v>27</v>
      </c>
      <c r="D861" s="30" t="s">
        <v>59</v>
      </c>
      <c r="E861" s="30" t="s">
        <v>128</v>
      </c>
      <c r="F861" s="30" t="s">
        <v>106</v>
      </c>
      <c r="G861" s="37">
        <v>2225.4</v>
      </c>
      <c r="H861" s="3"/>
      <c r="J861" s="9"/>
      <c r="K861" s="9"/>
      <c r="L861" s="9"/>
    </row>
    <row r="862" spans="1:12" ht="15.75" x14ac:dyDescent="0.2">
      <c r="A862" s="2" t="s">
        <v>234</v>
      </c>
      <c r="B862" s="30" t="s">
        <v>56</v>
      </c>
      <c r="C862" s="30" t="s">
        <v>27</v>
      </c>
      <c r="D862" s="30" t="s">
        <v>59</v>
      </c>
      <c r="E862" s="30" t="s">
        <v>146</v>
      </c>
      <c r="F862" s="28"/>
      <c r="G862" s="37">
        <f>G863</f>
        <v>7277.9</v>
      </c>
      <c r="H862" s="3"/>
    </row>
    <row r="863" spans="1:12" ht="31.5" x14ac:dyDescent="0.2">
      <c r="A863" s="2" t="s">
        <v>235</v>
      </c>
      <c r="B863" s="30" t="s">
        <v>56</v>
      </c>
      <c r="C863" s="30" t="s">
        <v>27</v>
      </c>
      <c r="D863" s="30" t="s">
        <v>59</v>
      </c>
      <c r="E863" s="30" t="s">
        <v>147</v>
      </c>
      <c r="F863" s="28"/>
      <c r="G863" s="37">
        <f>G864</f>
        <v>7277.9</v>
      </c>
      <c r="H863" s="3"/>
    </row>
    <row r="864" spans="1:12" ht="31.5" x14ac:dyDescent="0.2">
      <c r="A864" s="2" t="s">
        <v>236</v>
      </c>
      <c r="B864" s="30" t="s">
        <v>56</v>
      </c>
      <c r="C864" s="30" t="s">
        <v>27</v>
      </c>
      <c r="D864" s="30" t="s">
        <v>59</v>
      </c>
      <c r="E864" s="30" t="s">
        <v>148</v>
      </c>
      <c r="F864" s="28"/>
      <c r="G864" s="37">
        <f>G865+G867</f>
        <v>7277.9</v>
      </c>
      <c r="H864" s="3"/>
    </row>
    <row r="865" spans="1:11" ht="31.5" x14ac:dyDescent="0.2">
      <c r="A865" s="2" t="s">
        <v>156</v>
      </c>
      <c r="B865" s="30" t="s">
        <v>56</v>
      </c>
      <c r="C865" s="30" t="s">
        <v>27</v>
      </c>
      <c r="D865" s="30" t="s">
        <v>59</v>
      </c>
      <c r="E865" s="30" t="s">
        <v>148</v>
      </c>
      <c r="F865" s="30" t="s">
        <v>105</v>
      </c>
      <c r="G865" s="37">
        <f>G866</f>
        <v>1717.1</v>
      </c>
      <c r="H865" s="3"/>
    </row>
    <row r="866" spans="1:11" ht="33.75" customHeight="1" x14ac:dyDescent="0.2">
      <c r="A866" s="2" t="s">
        <v>107</v>
      </c>
      <c r="B866" s="30" t="s">
        <v>56</v>
      </c>
      <c r="C866" s="30" t="s">
        <v>27</v>
      </c>
      <c r="D866" s="30" t="s">
        <v>59</v>
      </c>
      <c r="E866" s="30" t="s">
        <v>148</v>
      </c>
      <c r="F866" s="30" t="s">
        <v>106</v>
      </c>
      <c r="G866" s="37">
        <v>1717.1</v>
      </c>
      <c r="H866" s="3"/>
      <c r="J866" s="9"/>
      <c r="K866" s="9"/>
    </row>
    <row r="867" spans="1:11" ht="19.149999999999999" customHeight="1" x14ac:dyDescent="0.2">
      <c r="A867" s="2" t="s">
        <v>112</v>
      </c>
      <c r="B867" s="30" t="s">
        <v>56</v>
      </c>
      <c r="C867" s="30" t="s">
        <v>27</v>
      </c>
      <c r="D867" s="30" t="s">
        <v>59</v>
      </c>
      <c r="E867" s="30" t="s">
        <v>148</v>
      </c>
      <c r="F867" s="30" t="s">
        <v>111</v>
      </c>
      <c r="G867" s="37">
        <f>G868+G869</f>
        <v>5560.8</v>
      </c>
      <c r="H867" s="3"/>
      <c r="J867" s="9"/>
    </row>
    <row r="868" spans="1:11" ht="17.45" customHeight="1" x14ac:dyDescent="0.2">
      <c r="A868" s="2" t="s">
        <v>209</v>
      </c>
      <c r="B868" s="30" t="s">
        <v>56</v>
      </c>
      <c r="C868" s="30" t="s">
        <v>27</v>
      </c>
      <c r="D868" s="30" t="s">
        <v>59</v>
      </c>
      <c r="E868" s="30" t="s">
        <v>148</v>
      </c>
      <c r="F868" s="30" t="s">
        <v>208</v>
      </c>
      <c r="G868" s="37">
        <v>5558.1</v>
      </c>
      <c r="H868" s="3"/>
      <c r="J868" s="9"/>
    </row>
    <row r="869" spans="1:11" ht="15.6" customHeight="1" x14ac:dyDescent="0.2">
      <c r="A869" s="2" t="s">
        <v>88</v>
      </c>
      <c r="B869" s="30" t="s">
        <v>56</v>
      </c>
      <c r="C869" s="30" t="s">
        <v>27</v>
      </c>
      <c r="D869" s="30" t="s">
        <v>59</v>
      </c>
      <c r="E869" s="30" t="s">
        <v>148</v>
      </c>
      <c r="F869" s="30" t="s">
        <v>89</v>
      </c>
      <c r="G869" s="37">
        <v>2.7</v>
      </c>
      <c r="H869" s="3"/>
      <c r="J869" s="9"/>
    </row>
    <row r="870" spans="1:11" ht="15.75" x14ac:dyDescent="0.2">
      <c r="A870" s="2" t="s">
        <v>6</v>
      </c>
      <c r="B870" s="30" t="s">
        <v>56</v>
      </c>
      <c r="C870" s="30" t="s">
        <v>24</v>
      </c>
      <c r="D870" s="30"/>
      <c r="E870" s="30"/>
      <c r="F870" s="30"/>
      <c r="G870" s="37">
        <f>G884+G876+G871</f>
        <v>486515</v>
      </c>
      <c r="H870" s="3"/>
    </row>
    <row r="871" spans="1:11" ht="15.75" x14ac:dyDescent="0.2">
      <c r="A871" s="2" t="s">
        <v>252</v>
      </c>
      <c r="B871" s="30" t="s">
        <v>56</v>
      </c>
      <c r="C871" s="30" t="s">
        <v>24</v>
      </c>
      <c r="D871" s="30" t="s">
        <v>22</v>
      </c>
      <c r="E871" s="30"/>
      <c r="F871" s="30"/>
      <c r="G871" s="37">
        <f>G872</f>
        <v>1756</v>
      </c>
      <c r="H871" s="3"/>
    </row>
    <row r="872" spans="1:11" ht="48" customHeight="1" x14ac:dyDescent="0.2">
      <c r="A872" s="2" t="s">
        <v>336</v>
      </c>
      <c r="B872" s="30" t="s">
        <v>56</v>
      </c>
      <c r="C872" s="30" t="s">
        <v>24</v>
      </c>
      <c r="D872" s="30" t="s">
        <v>22</v>
      </c>
      <c r="E872" s="30" t="s">
        <v>144</v>
      </c>
      <c r="F872" s="30"/>
      <c r="G872" s="37">
        <f>G873</f>
        <v>1756</v>
      </c>
      <c r="H872" s="3"/>
    </row>
    <row r="873" spans="1:11" ht="31.5" x14ac:dyDescent="0.2">
      <c r="A873" s="2" t="s">
        <v>120</v>
      </c>
      <c r="B873" s="30" t="s">
        <v>56</v>
      </c>
      <c r="C873" s="30" t="s">
        <v>24</v>
      </c>
      <c r="D873" s="30" t="s">
        <v>22</v>
      </c>
      <c r="E873" s="30" t="s">
        <v>145</v>
      </c>
      <c r="F873" s="30"/>
      <c r="G873" s="37">
        <f>G874</f>
        <v>1756</v>
      </c>
      <c r="H873" s="3"/>
    </row>
    <row r="874" spans="1:11" ht="31.5" x14ac:dyDescent="0.2">
      <c r="A874" s="2" t="s">
        <v>156</v>
      </c>
      <c r="B874" s="30" t="s">
        <v>56</v>
      </c>
      <c r="C874" s="30" t="s">
        <v>24</v>
      </c>
      <c r="D874" s="30" t="s">
        <v>22</v>
      </c>
      <c r="E874" s="30" t="s">
        <v>145</v>
      </c>
      <c r="F874" s="30" t="s">
        <v>105</v>
      </c>
      <c r="G874" s="37">
        <f>G875</f>
        <v>1756</v>
      </c>
      <c r="H874" s="3"/>
    </row>
    <row r="875" spans="1:11" ht="33" customHeight="1" x14ac:dyDescent="0.2">
      <c r="A875" s="2" t="s">
        <v>107</v>
      </c>
      <c r="B875" s="30" t="s">
        <v>56</v>
      </c>
      <c r="C875" s="30" t="s">
        <v>24</v>
      </c>
      <c r="D875" s="30" t="s">
        <v>22</v>
      </c>
      <c r="E875" s="30" t="s">
        <v>145</v>
      </c>
      <c r="F875" s="30" t="s">
        <v>106</v>
      </c>
      <c r="G875" s="37">
        <v>1756</v>
      </c>
      <c r="H875" s="3"/>
    </row>
    <row r="876" spans="1:11" ht="15.75" x14ac:dyDescent="0.2">
      <c r="A876" s="2" t="s">
        <v>52</v>
      </c>
      <c r="B876" s="30" t="s">
        <v>56</v>
      </c>
      <c r="C876" s="30" t="s">
        <v>24</v>
      </c>
      <c r="D876" s="30" t="s">
        <v>25</v>
      </c>
      <c r="E876" s="30"/>
      <c r="F876" s="30"/>
      <c r="G876" s="37">
        <f>G877</f>
        <v>36077.1</v>
      </c>
      <c r="H876" s="3"/>
    </row>
    <row r="877" spans="1:11" ht="47.25" x14ac:dyDescent="0.2">
      <c r="A877" s="2" t="s">
        <v>351</v>
      </c>
      <c r="B877" s="30" t="s">
        <v>56</v>
      </c>
      <c r="C877" s="30" t="s">
        <v>24</v>
      </c>
      <c r="D877" s="30" t="s">
        <v>25</v>
      </c>
      <c r="E877" s="30" t="s">
        <v>178</v>
      </c>
      <c r="F877" s="30"/>
      <c r="G877" s="37">
        <f>G878+G881</f>
        <v>36077.1</v>
      </c>
      <c r="H877" s="3"/>
    </row>
    <row r="878" spans="1:11" ht="31.5" x14ac:dyDescent="0.2">
      <c r="A878" s="2" t="s">
        <v>120</v>
      </c>
      <c r="B878" s="30" t="s">
        <v>56</v>
      </c>
      <c r="C878" s="30" t="s">
        <v>24</v>
      </c>
      <c r="D878" s="30" t="s">
        <v>25</v>
      </c>
      <c r="E878" s="30" t="s">
        <v>179</v>
      </c>
      <c r="F878" s="30"/>
      <c r="G878" s="37">
        <f>G879</f>
        <v>572</v>
      </c>
      <c r="H878" s="3"/>
    </row>
    <row r="879" spans="1:11" ht="31.5" x14ac:dyDescent="0.2">
      <c r="A879" s="2" t="s">
        <v>156</v>
      </c>
      <c r="B879" s="30" t="s">
        <v>56</v>
      </c>
      <c r="C879" s="30" t="s">
        <v>24</v>
      </c>
      <c r="D879" s="30" t="s">
        <v>25</v>
      </c>
      <c r="E879" s="30" t="s">
        <v>179</v>
      </c>
      <c r="F879" s="30" t="s">
        <v>105</v>
      </c>
      <c r="G879" s="37">
        <f>G880</f>
        <v>572</v>
      </c>
      <c r="H879" s="3"/>
    </row>
    <row r="880" spans="1:11" ht="32.25" customHeight="1" x14ac:dyDescent="0.2">
      <c r="A880" s="2" t="s">
        <v>107</v>
      </c>
      <c r="B880" s="30" t="s">
        <v>56</v>
      </c>
      <c r="C880" s="30" t="s">
        <v>24</v>
      </c>
      <c r="D880" s="30" t="s">
        <v>25</v>
      </c>
      <c r="E880" s="30" t="s">
        <v>179</v>
      </c>
      <c r="F880" s="30" t="s">
        <v>106</v>
      </c>
      <c r="G880" s="37">
        <v>572</v>
      </c>
      <c r="H880" s="3"/>
    </row>
    <row r="881" spans="1:11" ht="15.75" x14ac:dyDescent="0.2">
      <c r="A881" s="41" t="s">
        <v>270</v>
      </c>
      <c r="B881" s="30" t="s">
        <v>56</v>
      </c>
      <c r="C881" s="30" t="s">
        <v>24</v>
      </c>
      <c r="D881" s="30" t="s">
        <v>25</v>
      </c>
      <c r="E881" s="30" t="s">
        <v>271</v>
      </c>
      <c r="F881" s="30"/>
      <c r="G881" s="37">
        <f>G882</f>
        <v>35505.1</v>
      </c>
      <c r="H881" s="3"/>
    </row>
    <row r="882" spans="1:11" ht="31.5" x14ac:dyDescent="0.2">
      <c r="A882" s="2" t="s">
        <v>156</v>
      </c>
      <c r="B882" s="30" t="s">
        <v>56</v>
      </c>
      <c r="C882" s="30" t="s">
        <v>24</v>
      </c>
      <c r="D882" s="30" t="s">
        <v>25</v>
      </c>
      <c r="E882" s="30" t="s">
        <v>271</v>
      </c>
      <c r="F882" s="30" t="s">
        <v>105</v>
      </c>
      <c r="G882" s="37">
        <f>G883</f>
        <v>35505.1</v>
      </c>
      <c r="H882" s="3"/>
    </row>
    <row r="883" spans="1:11" ht="35.25" customHeight="1" x14ac:dyDescent="0.2">
      <c r="A883" s="2" t="s">
        <v>107</v>
      </c>
      <c r="B883" s="30" t="s">
        <v>56</v>
      </c>
      <c r="C883" s="30" t="s">
        <v>24</v>
      </c>
      <c r="D883" s="30" t="s">
        <v>25</v>
      </c>
      <c r="E883" s="30" t="s">
        <v>271</v>
      </c>
      <c r="F883" s="30" t="s">
        <v>106</v>
      </c>
      <c r="G883" s="37">
        <v>35505.1</v>
      </c>
      <c r="H883" s="3"/>
      <c r="J883" s="9"/>
    </row>
    <row r="884" spans="1:11" ht="15.75" x14ac:dyDescent="0.2">
      <c r="A884" s="2" t="s">
        <v>81</v>
      </c>
      <c r="B884" s="30" t="s">
        <v>56</v>
      </c>
      <c r="C884" s="30" t="s">
        <v>24</v>
      </c>
      <c r="D884" s="30" t="s">
        <v>23</v>
      </c>
      <c r="E884" s="30"/>
      <c r="F884" s="30"/>
      <c r="G884" s="37">
        <f>G885+G894</f>
        <v>448681.9</v>
      </c>
      <c r="H884" s="3"/>
    </row>
    <row r="885" spans="1:11" ht="49.5" customHeight="1" x14ac:dyDescent="0.2">
      <c r="A885" s="2" t="s">
        <v>336</v>
      </c>
      <c r="B885" s="30" t="s">
        <v>56</v>
      </c>
      <c r="C885" s="30" t="s">
        <v>24</v>
      </c>
      <c r="D885" s="30" t="s">
        <v>23</v>
      </c>
      <c r="E885" s="30" t="s">
        <v>144</v>
      </c>
      <c r="F885" s="30"/>
      <c r="G885" s="37">
        <f>G891+G886</f>
        <v>448355.9</v>
      </c>
      <c r="H885" s="3"/>
    </row>
    <row r="886" spans="1:11" ht="31.5" x14ac:dyDescent="0.2">
      <c r="A886" s="2" t="s">
        <v>120</v>
      </c>
      <c r="B886" s="30" t="s">
        <v>56</v>
      </c>
      <c r="C886" s="30" t="s">
        <v>24</v>
      </c>
      <c r="D886" s="30" t="s">
        <v>23</v>
      </c>
      <c r="E886" s="30" t="s">
        <v>145</v>
      </c>
      <c r="F886" s="30"/>
      <c r="G886" s="37">
        <f>G889+G887</f>
        <v>19094</v>
      </c>
      <c r="H886" s="3"/>
    </row>
    <row r="887" spans="1:11" ht="31.5" x14ac:dyDescent="0.2">
      <c r="A887" s="2" t="s">
        <v>156</v>
      </c>
      <c r="B887" s="30" t="s">
        <v>56</v>
      </c>
      <c r="C887" s="30" t="s">
        <v>24</v>
      </c>
      <c r="D887" s="30" t="s">
        <v>23</v>
      </c>
      <c r="E887" s="30" t="s">
        <v>145</v>
      </c>
      <c r="F887" s="30" t="s">
        <v>105</v>
      </c>
      <c r="G887" s="37">
        <f>G888</f>
        <v>12044</v>
      </c>
      <c r="H887" s="3"/>
    </row>
    <row r="888" spans="1:11" ht="33" customHeight="1" x14ac:dyDescent="0.2">
      <c r="A888" s="2" t="s">
        <v>107</v>
      </c>
      <c r="B888" s="30" t="s">
        <v>56</v>
      </c>
      <c r="C888" s="30" t="s">
        <v>24</v>
      </c>
      <c r="D888" s="30" t="s">
        <v>23</v>
      </c>
      <c r="E888" s="30" t="s">
        <v>145</v>
      </c>
      <c r="F888" s="30" t="s">
        <v>106</v>
      </c>
      <c r="G888" s="37">
        <v>12044</v>
      </c>
      <c r="H888" s="3"/>
      <c r="J888" s="9"/>
      <c r="K888" s="9"/>
    </row>
    <row r="889" spans="1:11" ht="31.5" x14ac:dyDescent="0.2">
      <c r="A889" s="2" t="s">
        <v>193</v>
      </c>
      <c r="B889" s="30" t="s">
        <v>56</v>
      </c>
      <c r="C889" s="30" t="s">
        <v>24</v>
      </c>
      <c r="D889" s="30" t="s">
        <v>23</v>
      </c>
      <c r="E889" s="30" t="s">
        <v>145</v>
      </c>
      <c r="F889" s="30" t="s">
        <v>77</v>
      </c>
      <c r="G889" s="37">
        <f>G890</f>
        <v>7050</v>
      </c>
      <c r="H889" s="3"/>
    </row>
    <row r="890" spans="1:11" ht="15.75" x14ac:dyDescent="0.2">
      <c r="A890" s="2" t="s">
        <v>51</v>
      </c>
      <c r="B890" s="30" t="s">
        <v>56</v>
      </c>
      <c r="C890" s="30" t="s">
        <v>24</v>
      </c>
      <c r="D890" s="30" t="s">
        <v>23</v>
      </c>
      <c r="E890" s="30" t="s">
        <v>145</v>
      </c>
      <c r="F890" s="30" t="s">
        <v>113</v>
      </c>
      <c r="G890" s="37">
        <v>7050</v>
      </c>
      <c r="H890" s="3"/>
      <c r="J890" s="9"/>
    </row>
    <row r="891" spans="1:11" ht="47.25" x14ac:dyDescent="0.2">
      <c r="A891" s="2" t="s">
        <v>239</v>
      </c>
      <c r="B891" s="30" t="s">
        <v>56</v>
      </c>
      <c r="C891" s="30" t="s">
        <v>24</v>
      </c>
      <c r="D891" s="30" t="s">
        <v>23</v>
      </c>
      <c r="E891" s="30" t="s">
        <v>317</v>
      </c>
      <c r="F891" s="30"/>
      <c r="G891" s="37">
        <f>G892</f>
        <v>429261.9</v>
      </c>
      <c r="H891" s="3"/>
    </row>
    <row r="892" spans="1:11" ht="31.5" x14ac:dyDescent="0.2">
      <c r="A892" s="2" t="s">
        <v>156</v>
      </c>
      <c r="B892" s="30" t="s">
        <v>56</v>
      </c>
      <c r="C892" s="30" t="s">
        <v>24</v>
      </c>
      <c r="D892" s="30" t="s">
        <v>23</v>
      </c>
      <c r="E892" s="30" t="s">
        <v>317</v>
      </c>
      <c r="F892" s="30" t="s">
        <v>105</v>
      </c>
      <c r="G892" s="37">
        <f>G893</f>
        <v>429261.9</v>
      </c>
      <c r="H892" s="3"/>
    </row>
    <row r="893" spans="1:11" ht="33.75" customHeight="1" x14ac:dyDescent="0.2">
      <c r="A893" s="2" t="s">
        <v>107</v>
      </c>
      <c r="B893" s="30" t="s">
        <v>56</v>
      </c>
      <c r="C893" s="30" t="s">
        <v>24</v>
      </c>
      <c r="D893" s="30" t="s">
        <v>23</v>
      </c>
      <c r="E893" s="30" t="s">
        <v>317</v>
      </c>
      <c r="F893" s="30" t="s">
        <v>106</v>
      </c>
      <c r="G893" s="37">
        <v>429261.9</v>
      </c>
      <c r="H893" s="3"/>
      <c r="J893" s="9"/>
      <c r="K893" s="9"/>
    </row>
    <row r="894" spans="1:11" ht="19.149999999999999" customHeight="1" x14ac:dyDescent="0.2">
      <c r="A894" s="2" t="s">
        <v>234</v>
      </c>
      <c r="B894" s="30" t="s">
        <v>56</v>
      </c>
      <c r="C894" s="30" t="s">
        <v>24</v>
      </c>
      <c r="D894" s="30" t="s">
        <v>23</v>
      </c>
      <c r="E894" s="30" t="s">
        <v>146</v>
      </c>
      <c r="F894" s="28"/>
      <c r="G894" s="37">
        <f>G895</f>
        <v>326</v>
      </c>
      <c r="H894" s="3"/>
      <c r="J894" s="9"/>
      <c r="K894" s="9"/>
    </row>
    <row r="895" spans="1:11" ht="38.450000000000003" customHeight="1" x14ac:dyDescent="0.2">
      <c r="A895" s="2" t="s">
        <v>235</v>
      </c>
      <c r="B895" s="30" t="s">
        <v>56</v>
      </c>
      <c r="C895" s="30" t="s">
        <v>24</v>
      </c>
      <c r="D895" s="30" t="s">
        <v>23</v>
      </c>
      <c r="E895" s="30" t="s">
        <v>147</v>
      </c>
      <c r="F895" s="28"/>
      <c r="G895" s="37">
        <f>G896</f>
        <v>326</v>
      </c>
      <c r="H895" s="3"/>
      <c r="J895" s="9"/>
      <c r="K895" s="9"/>
    </row>
    <row r="896" spans="1:11" ht="30.6" customHeight="1" x14ac:dyDescent="0.2">
      <c r="A896" s="2" t="s">
        <v>236</v>
      </c>
      <c r="B896" s="30" t="s">
        <v>56</v>
      </c>
      <c r="C896" s="30" t="s">
        <v>24</v>
      </c>
      <c r="D896" s="30" t="s">
        <v>23</v>
      </c>
      <c r="E896" s="30" t="s">
        <v>148</v>
      </c>
      <c r="F896" s="28"/>
      <c r="G896" s="37">
        <f>G897</f>
        <v>326</v>
      </c>
      <c r="H896" s="3"/>
      <c r="J896" s="9"/>
      <c r="K896" s="9"/>
    </row>
    <row r="897" spans="1:11" ht="32.450000000000003" customHeight="1" x14ac:dyDescent="0.2">
      <c r="A897" s="2" t="s">
        <v>156</v>
      </c>
      <c r="B897" s="30" t="s">
        <v>56</v>
      </c>
      <c r="C897" s="30" t="s">
        <v>24</v>
      </c>
      <c r="D897" s="30" t="s">
        <v>23</v>
      </c>
      <c r="E897" s="30" t="s">
        <v>148</v>
      </c>
      <c r="F897" s="30" t="s">
        <v>105</v>
      </c>
      <c r="G897" s="37">
        <f>G898</f>
        <v>326</v>
      </c>
      <c r="H897" s="3"/>
      <c r="J897" s="9"/>
      <c r="K897" s="9"/>
    </row>
    <row r="898" spans="1:11" ht="35.450000000000003" customHeight="1" x14ac:dyDescent="0.2">
      <c r="A898" s="2" t="s">
        <v>107</v>
      </c>
      <c r="B898" s="30" t="s">
        <v>56</v>
      </c>
      <c r="C898" s="30" t="s">
        <v>24</v>
      </c>
      <c r="D898" s="30" t="s">
        <v>23</v>
      </c>
      <c r="E898" s="30" t="s">
        <v>148</v>
      </c>
      <c r="F898" s="30" t="s">
        <v>106</v>
      </c>
      <c r="G898" s="37">
        <v>326</v>
      </c>
      <c r="H898" s="3"/>
      <c r="J898" s="9"/>
      <c r="K898" s="9"/>
    </row>
    <row r="899" spans="1:11" ht="15.75" x14ac:dyDescent="0.2">
      <c r="A899" s="2" t="s">
        <v>7</v>
      </c>
      <c r="B899" s="30" t="s">
        <v>56</v>
      </c>
      <c r="C899" s="30" t="s">
        <v>30</v>
      </c>
      <c r="D899" s="30"/>
      <c r="E899" s="30"/>
      <c r="F899" s="30"/>
      <c r="G899" s="37">
        <f>G910+G900</f>
        <v>93597.599999999991</v>
      </c>
      <c r="H899" s="3"/>
    </row>
    <row r="900" spans="1:11" ht="15.75" x14ac:dyDescent="0.2">
      <c r="A900" s="2" t="s">
        <v>253</v>
      </c>
      <c r="B900" s="30" t="s">
        <v>56</v>
      </c>
      <c r="C900" s="30" t="s">
        <v>30</v>
      </c>
      <c r="D900" s="30" t="s">
        <v>26</v>
      </c>
      <c r="E900" s="30"/>
      <c r="F900" s="30"/>
      <c r="G900" s="37">
        <f>G901</f>
        <v>74130.599999999991</v>
      </c>
      <c r="H900" s="3"/>
    </row>
    <row r="901" spans="1:11" ht="48.75" customHeight="1" x14ac:dyDescent="0.2">
      <c r="A901" s="2" t="s">
        <v>336</v>
      </c>
      <c r="B901" s="30" t="s">
        <v>56</v>
      </c>
      <c r="C901" s="30" t="s">
        <v>30</v>
      </c>
      <c r="D901" s="30" t="s">
        <v>26</v>
      </c>
      <c r="E901" s="30" t="s">
        <v>144</v>
      </c>
      <c r="F901" s="30"/>
      <c r="G901" s="37">
        <f>G907+G902+G904</f>
        <v>74130.599999999991</v>
      </c>
      <c r="H901" s="3"/>
    </row>
    <row r="902" spans="1:11" ht="31.5" x14ac:dyDescent="0.2">
      <c r="A902" s="2" t="s">
        <v>193</v>
      </c>
      <c r="B902" s="30" t="s">
        <v>56</v>
      </c>
      <c r="C902" s="30" t="s">
        <v>30</v>
      </c>
      <c r="D902" s="30" t="s">
        <v>26</v>
      </c>
      <c r="E902" s="30" t="s">
        <v>145</v>
      </c>
      <c r="F902" s="30" t="s">
        <v>77</v>
      </c>
      <c r="G902" s="37">
        <f>G903</f>
        <v>43553</v>
      </c>
      <c r="H902" s="3"/>
    </row>
    <row r="903" spans="1:11" ht="15.75" x14ac:dyDescent="0.2">
      <c r="A903" s="2" t="s">
        <v>51</v>
      </c>
      <c r="B903" s="30" t="s">
        <v>56</v>
      </c>
      <c r="C903" s="30" t="s">
        <v>30</v>
      </c>
      <c r="D903" s="30" t="s">
        <v>26</v>
      </c>
      <c r="E903" s="30" t="s">
        <v>145</v>
      </c>
      <c r="F903" s="30" t="s">
        <v>113</v>
      </c>
      <c r="G903" s="37">
        <v>43553</v>
      </c>
      <c r="H903" s="3"/>
      <c r="J903" s="9"/>
    </row>
    <row r="904" spans="1:11" ht="95.25" customHeight="1" x14ac:dyDescent="0.2">
      <c r="A904" s="2" t="s">
        <v>382</v>
      </c>
      <c r="B904" s="30" t="s">
        <v>56</v>
      </c>
      <c r="C904" s="30" t="s">
        <v>30</v>
      </c>
      <c r="D904" s="30" t="s">
        <v>26</v>
      </c>
      <c r="E904" s="30" t="s">
        <v>381</v>
      </c>
      <c r="F904" s="30"/>
      <c r="G904" s="37">
        <f>G905</f>
        <v>26570.399999999998</v>
      </c>
      <c r="H904" s="3"/>
    </row>
    <row r="905" spans="1:11" ht="31.5" x14ac:dyDescent="0.2">
      <c r="A905" s="2" t="s">
        <v>193</v>
      </c>
      <c r="B905" s="30" t="s">
        <v>56</v>
      </c>
      <c r="C905" s="30" t="s">
        <v>30</v>
      </c>
      <c r="D905" s="30" t="s">
        <v>26</v>
      </c>
      <c r="E905" s="30" t="s">
        <v>381</v>
      </c>
      <c r="F905" s="30" t="s">
        <v>77</v>
      </c>
      <c r="G905" s="37">
        <f>G906</f>
        <v>26570.399999999998</v>
      </c>
      <c r="H905" s="3"/>
    </row>
    <row r="906" spans="1:11" ht="15.75" x14ac:dyDescent="0.2">
      <c r="A906" s="2" t="s">
        <v>51</v>
      </c>
      <c r="B906" s="30" t="s">
        <v>56</v>
      </c>
      <c r="C906" s="30" t="s">
        <v>30</v>
      </c>
      <c r="D906" s="30" t="s">
        <v>26</v>
      </c>
      <c r="E906" s="30" t="s">
        <v>381</v>
      </c>
      <c r="F906" s="30" t="s">
        <v>113</v>
      </c>
      <c r="G906" s="37">
        <v>26570.399999999998</v>
      </c>
      <c r="H906" s="3"/>
    </row>
    <row r="907" spans="1:11" ht="47.25" x14ac:dyDescent="0.2">
      <c r="A907" s="2" t="s">
        <v>256</v>
      </c>
      <c r="B907" s="30" t="s">
        <v>56</v>
      </c>
      <c r="C907" s="30" t="s">
        <v>30</v>
      </c>
      <c r="D907" s="30" t="s">
        <v>26</v>
      </c>
      <c r="E907" s="30" t="s">
        <v>257</v>
      </c>
      <c r="F907" s="30"/>
      <c r="G907" s="37">
        <f>G908</f>
        <v>4007.2</v>
      </c>
      <c r="H907" s="3"/>
    </row>
    <row r="908" spans="1:11" ht="31.5" x14ac:dyDescent="0.2">
      <c r="A908" s="2" t="s">
        <v>156</v>
      </c>
      <c r="B908" s="30" t="s">
        <v>56</v>
      </c>
      <c r="C908" s="30" t="s">
        <v>30</v>
      </c>
      <c r="D908" s="30" t="s">
        <v>26</v>
      </c>
      <c r="E908" s="30" t="s">
        <v>257</v>
      </c>
      <c r="F908" s="30" t="s">
        <v>105</v>
      </c>
      <c r="G908" s="37">
        <f>G909</f>
        <v>4007.2</v>
      </c>
      <c r="H908" s="3"/>
    </row>
    <row r="909" spans="1:11" ht="33.75" customHeight="1" x14ac:dyDescent="0.2">
      <c r="A909" s="2" t="s">
        <v>107</v>
      </c>
      <c r="B909" s="30" t="s">
        <v>56</v>
      </c>
      <c r="C909" s="30" t="s">
        <v>30</v>
      </c>
      <c r="D909" s="30" t="s">
        <v>26</v>
      </c>
      <c r="E909" s="30" t="s">
        <v>257</v>
      </c>
      <c r="F909" s="30" t="s">
        <v>106</v>
      </c>
      <c r="G909" s="37">
        <v>4007.2</v>
      </c>
      <c r="H909" s="3"/>
    </row>
    <row r="910" spans="1:11" ht="31.5" x14ac:dyDescent="0.2">
      <c r="A910" s="2" t="s">
        <v>9</v>
      </c>
      <c r="B910" s="30" t="s">
        <v>56</v>
      </c>
      <c r="C910" s="30" t="s">
        <v>30</v>
      </c>
      <c r="D910" s="30" t="s">
        <v>30</v>
      </c>
      <c r="E910" s="30"/>
      <c r="F910" s="30"/>
      <c r="G910" s="37">
        <f>G915+G911</f>
        <v>19467</v>
      </c>
      <c r="H910" s="3"/>
    </row>
    <row r="911" spans="1:11" ht="31.5" x14ac:dyDescent="0.2">
      <c r="A911" s="2" t="s">
        <v>326</v>
      </c>
      <c r="B911" s="30" t="s">
        <v>56</v>
      </c>
      <c r="C911" s="30" t="s">
        <v>30</v>
      </c>
      <c r="D911" s="30" t="s">
        <v>30</v>
      </c>
      <c r="E911" s="30" t="s">
        <v>184</v>
      </c>
      <c r="F911" s="30"/>
      <c r="G911" s="37">
        <f>G912</f>
        <v>11298.6</v>
      </c>
      <c r="H911" s="3"/>
    </row>
    <row r="912" spans="1:11" ht="31.5" x14ac:dyDescent="0.2">
      <c r="A912" s="2" t="s">
        <v>120</v>
      </c>
      <c r="B912" s="30" t="s">
        <v>56</v>
      </c>
      <c r="C912" s="30" t="s">
        <v>30</v>
      </c>
      <c r="D912" s="30" t="s">
        <v>30</v>
      </c>
      <c r="E912" s="30" t="s">
        <v>185</v>
      </c>
      <c r="F912" s="30"/>
      <c r="G912" s="37">
        <f>G913</f>
        <v>11298.6</v>
      </c>
      <c r="H912" s="3"/>
    </row>
    <row r="913" spans="1:11" ht="31.5" x14ac:dyDescent="0.2">
      <c r="A913" s="2" t="s">
        <v>156</v>
      </c>
      <c r="B913" s="30" t="s">
        <v>56</v>
      </c>
      <c r="C913" s="30" t="s">
        <v>30</v>
      </c>
      <c r="D913" s="30" t="s">
        <v>30</v>
      </c>
      <c r="E913" s="30" t="s">
        <v>185</v>
      </c>
      <c r="F913" s="30" t="s">
        <v>105</v>
      </c>
      <c r="G913" s="37">
        <f>G914</f>
        <v>11298.6</v>
      </c>
      <c r="H913" s="3"/>
    </row>
    <row r="914" spans="1:11" ht="32.25" customHeight="1" x14ac:dyDescent="0.2">
      <c r="A914" s="2" t="s">
        <v>107</v>
      </c>
      <c r="B914" s="30" t="s">
        <v>56</v>
      </c>
      <c r="C914" s="30" t="s">
        <v>30</v>
      </c>
      <c r="D914" s="30" t="s">
        <v>30</v>
      </c>
      <c r="E914" s="30" t="s">
        <v>185</v>
      </c>
      <c r="F914" s="30" t="s">
        <v>106</v>
      </c>
      <c r="G914" s="37">
        <v>11298.6</v>
      </c>
      <c r="H914" s="3"/>
      <c r="J914" s="9"/>
    </row>
    <row r="915" spans="1:11" ht="31.5" x14ac:dyDescent="0.2">
      <c r="A915" s="2" t="s">
        <v>86</v>
      </c>
      <c r="B915" s="30" t="s">
        <v>56</v>
      </c>
      <c r="C915" s="30" t="s">
        <v>30</v>
      </c>
      <c r="D915" s="30" t="s">
        <v>30</v>
      </c>
      <c r="E915" s="30" t="s">
        <v>222</v>
      </c>
      <c r="F915" s="30"/>
      <c r="G915" s="37">
        <f>G916</f>
        <v>8168.4</v>
      </c>
      <c r="H915" s="3"/>
    </row>
    <row r="916" spans="1:11" ht="31.5" x14ac:dyDescent="0.2">
      <c r="A916" s="2" t="s">
        <v>87</v>
      </c>
      <c r="B916" s="30" t="s">
        <v>56</v>
      </c>
      <c r="C916" s="30" t="s">
        <v>30</v>
      </c>
      <c r="D916" s="30" t="s">
        <v>30</v>
      </c>
      <c r="E916" s="30" t="s">
        <v>223</v>
      </c>
      <c r="F916" s="30"/>
      <c r="G916" s="37">
        <f>G917+G919+G921</f>
        <v>8168.4</v>
      </c>
      <c r="H916" s="3"/>
    </row>
    <row r="917" spans="1:11" ht="78.75" x14ac:dyDescent="0.2">
      <c r="A917" s="2" t="s">
        <v>94</v>
      </c>
      <c r="B917" s="30" t="s">
        <v>56</v>
      </c>
      <c r="C917" s="30" t="s">
        <v>30</v>
      </c>
      <c r="D917" s="30" t="s">
        <v>30</v>
      </c>
      <c r="E917" s="30" t="s">
        <v>223</v>
      </c>
      <c r="F917" s="30" t="s">
        <v>63</v>
      </c>
      <c r="G917" s="37">
        <f>G918</f>
        <v>7745.4</v>
      </c>
      <c r="H917" s="3"/>
    </row>
    <row r="918" spans="1:11" ht="33" customHeight="1" x14ac:dyDescent="0.2">
      <c r="A918" s="2" t="s">
        <v>103</v>
      </c>
      <c r="B918" s="30" t="s">
        <v>56</v>
      </c>
      <c r="C918" s="30" t="s">
        <v>30</v>
      </c>
      <c r="D918" s="30" t="s">
        <v>30</v>
      </c>
      <c r="E918" s="30" t="s">
        <v>223</v>
      </c>
      <c r="F918" s="30" t="s">
        <v>102</v>
      </c>
      <c r="G918" s="37">
        <v>7745.4</v>
      </c>
      <c r="H918" s="3"/>
    </row>
    <row r="919" spans="1:11" ht="31.5" x14ac:dyDescent="0.2">
      <c r="A919" s="2" t="s">
        <v>156</v>
      </c>
      <c r="B919" s="30" t="s">
        <v>56</v>
      </c>
      <c r="C919" s="30" t="s">
        <v>30</v>
      </c>
      <c r="D919" s="30" t="s">
        <v>30</v>
      </c>
      <c r="E919" s="30" t="s">
        <v>223</v>
      </c>
      <c r="F919" s="30" t="s">
        <v>105</v>
      </c>
      <c r="G919" s="37">
        <f>G920</f>
        <v>400.6</v>
      </c>
      <c r="H919" s="3"/>
    </row>
    <row r="920" spans="1:11" ht="33" customHeight="1" x14ac:dyDescent="0.2">
      <c r="A920" s="2" t="s">
        <v>107</v>
      </c>
      <c r="B920" s="30" t="s">
        <v>56</v>
      </c>
      <c r="C920" s="30" t="s">
        <v>30</v>
      </c>
      <c r="D920" s="30" t="s">
        <v>30</v>
      </c>
      <c r="E920" s="30" t="s">
        <v>223</v>
      </c>
      <c r="F920" s="30" t="s">
        <v>106</v>
      </c>
      <c r="G920" s="37">
        <v>400.6</v>
      </c>
      <c r="H920" s="3"/>
      <c r="J920" s="9"/>
      <c r="K920" s="9"/>
    </row>
    <row r="921" spans="1:11" ht="15.75" customHeight="1" x14ac:dyDescent="0.2">
      <c r="A921" s="2" t="s">
        <v>112</v>
      </c>
      <c r="B921" s="30" t="s">
        <v>56</v>
      </c>
      <c r="C921" s="30" t="s">
        <v>30</v>
      </c>
      <c r="D921" s="30" t="s">
        <v>30</v>
      </c>
      <c r="E921" s="30" t="s">
        <v>223</v>
      </c>
      <c r="F921" s="30" t="s">
        <v>111</v>
      </c>
      <c r="G921" s="37">
        <f>G922</f>
        <v>22.4</v>
      </c>
      <c r="H921" s="3"/>
    </row>
    <row r="922" spans="1:11" ht="16.5" customHeight="1" x14ac:dyDescent="0.2">
      <c r="A922" s="2" t="s">
        <v>88</v>
      </c>
      <c r="B922" s="30" t="s">
        <v>56</v>
      </c>
      <c r="C922" s="30" t="s">
        <v>30</v>
      </c>
      <c r="D922" s="30" t="s">
        <v>30</v>
      </c>
      <c r="E922" s="30" t="s">
        <v>223</v>
      </c>
      <c r="F922" s="30" t="s">
        <v>89</v>
      </c>
      <c r="G922" s="37">
        <v>22.4</v>
      </c>
      <c r="H922" s="3"/>
    </row>
    <row r="923" spans="1:11" ht="18" customHeight="1" x14ac:dyDescent="0.2">
      <c r="A923" s="2" t="s">
        <v>10</v>
      </c>
      <c r="B923" s="30" t="s">
        <v>56</v>
      </c>
      <c r="C923" s="30" t="s">
        <v>29</v>
      </c>
      <c r="D923" s="30"/>
      <c r="E923" s="30"/>
      <c r="F923" s="30"/>
      <c r="G923" s="37">
        <f>G929+G924</f>
        <v>208479.49999999997</v>
      </c>
      <c r="H923" s="3"/>
    </row>
    <row r="924" spans="1:11" ht="18" customHeight="1" x14ac:dyDescent="0.2">
      <c r="A924" s="2" t="s">
        <v>11</v>
      </c>
      <c r="B924" s="30" t="s">
        <v>56</v>
      </c>
      <c r="C924" s="30" t="s">
        <v>29</v>
      </c>
      <c r="D924" s="30" t="s">
        <v>27</v>
      </c>
      <c r="E924" s="30"/>
      <c r="F924" s="30"/>
      <c r="G924" s="37">
        <f>G925</f>
        <v>243.3</v>
      </c>
      <c r="H924" s="3"/>
    </row>
    <row r="925" spans="1:11" ht="31.5" customHeight="1" x14ac:dyDescent="0.2">
      <c r="A925" s="2" t="s">
        <v>331</v>
      </c>
      <c r="B925" s="30" t="s">
        <v>56</v>
      </c>
      <c r="C925" s="30" t="s">
        <v>29</v>
      </c>
      <c r="D925" s="30" t="s">
        <v>27</v>
      </c>
      <c r="E925" s="30" t="s">
        <v>131</v>
      </c>
      <c r="F925" s="30"/>
      <c r="G925" s="37">
        <f>G926</f>
        <v>243.3</v>
      </c>
      <c r="H925" s="3"/>
    </row>
    <row r="926" spans="1:11" ht="34.15" customHeight="1" x14ac:dyDescent="0.2">
      <c r="A926" s="2" t="s">
        <v>120</v>
      </c>
      <c r="B926" s="30" t="s">
        <v>56</v>
      </c>
      <c r="C926" s="30" t="s">
        <v>29</v>
      </c>
      <c r="D926" s="30" t="s">
        <v>27</v>
      </c>
      <c r="E926" s="30" t="s">
        <v>132</v>
      </c>
      <c r="F926" s="30"/>
      <c r="G926" s="37">
        <f>G927</f>
        <v>243.3</v>
      </c>
      <c r="H926" s="3"/>
    </row>
    <row r="927" spans="1:11" ht="31.15" customHeight="1" x14ac:dyDescent="0.2">
      <c r="A927" s="2" t="s">
        <v>156</v>
      </c>
      <c r="B927" s="30" t="s">
        <v>56</v>
      </c>
      <c r="C927" s="30" t="s">
        <v>29</v>
      </c>
      <c r="D927" s="30" t="s">
        <v>27</v>
      </c>
      <c r="E927" s="30" t="s">
        <v>132</v>
      </c>
      <c r="F927" s="30" t="s">
        <v>105</v>
      </c>
      <c r="G927" s="37">
        <f>G928</f>
        <v>243.3</v>
      </c>
      <c r="H927" s="3"/>
    </row>
    <row r="928" spans="1:11" ht="31.15" customHeight="1" x14ac:dyDescent="0.2">
      <c r="A928" s="2" t="s">
        <v>107</v>
      </c>
      <c r="B928" s="30" t="s">
        <v>56</v>
      </c>
      <c r="C928" s="30" t="s">
        <v>29</v>
      </c>
      <c r="D928" s="30" t="s">
        <v>27</v>
      </c>
      <c r="E928" s="30" t="s">
        <v>132</v>
      </c>
      <c r="F928" s="30" t="s">
        <v>106</v>
      </c>
      <c r="G928" s="37">
        <v>243.3</v>
      </c>
      <c r="H928" s="3"/>
      <c r="J928" s="9"/>
    </row>
    <row r="929" spans="1:10" ht="15.75" x14ac:dyDescent="0.2">
      <c r="A929" s="2" t="s">
        <v>12</v>
      </c>
      <c r="B929" s="30" t="s">
        <v>56</v>
      </c>
      <c r="C929" s="30" t="s">
        <v>29</v>
      </c>
      <c r="D929" s="30" t="s">
        <v>26</v>
      </c>
      <c r="E929" s="30"/>
      <c r="F929" s="30"/>
      <c r="G929" s="37">
        <f>G930+G941</f>
        <v>208236.19999999998</v>
      </c>
      <c r="H929" s="3"/>
    </row>
    <row r="930" spans="1:10" ht="31.5" x14ac:dyDescent="0.2">
      <c r="A930" s="2" t="s">
        <v>331</v>
      </c>
      <c r="B930" s="30" t="s">
        <v>56</v>
      </c>
      <c r="C930" s="30" t="s">
        <v>29</v>
      </c>
      <c r="D930" s="30" t="s">
        <v>26</v>
      </c>
      <c r="E930" s="30" t="s">
        <v>131</v>
      </c>
      <c r="F930" s="30"/>
      <c r="G930" s="37">
        <f>G931+G934+G937</f>
        <v>207359.8</v>
      </c>
      <c r="H930" s="3"/>
    </row>
    <row r="931" spans="1:10" ht="31.5" x14ac:dyDescent="0.2">
      <c r="A931" s="2" t="s">
        <v>120</v>
      </c>
      <c r="B931" s="30" t="s">
        <v>56</v>
      </c>
      <c r="C931" s="30" t="s">
        <v>29</v>
      </c>
      <c r="D931" s="30" t="s">
        <v>26</v>
      </c>
      <c r="E931" s="30" t="s">
        <v>132</v>
      </c>
      <c r="F931" s="30"/>
      <c r="G931" s="37">
        <f>G932</f>
        <v>22995.200000000001</v>
      </c>
      <c r="H931" s="3"/>
    </row>
    <row r="932" spans="1:10" ht="31.5" x14ac:dyDescent="0.2">
      <c r="A932" s="2" t="s">
        <v>156</v>
      </c>
      <c r="B932" s="30" t="s">
        <v>56</v>
      </c>
      <c r="C932" s="30" t="s">
        <v>29</v>
      </c>
      <c r="D932" s="30" t="s">
        <v>26</v>
      </c>
      <c r="E932" s="30" t="s">
        <v>132</v>
      </c>
      <c r="F932" s="30" t="s">
        <v>105</v>
      </c>
      <c r="G932" s="37">
        <f>G933</f>
        <v>22995.200000000001</v>
      </c>
      <c r="H932" s="3"/>
    </row>
    <row r="933" spans="1:10" ht="32.25" customHeight="1" x14ac:dyDescent="0.2">
      <c r="A933" s="2" t="s">
        <v>107</v>
      </c>
      <c r="B933" s="30" t="s">
        <v>56</v>
      </c>
      <c r="C933" s="30" t="s">
        <v>29</v>
      </c>
      <c r="D933" s="30" t="s">
        <v>26</v>
      </c>
      <c r="E933" s="30" t="s">
        <v>132</v>
      </c>
      <c r="F933" s="30" t="s">
        <v>106</v>
      </c>
      <c r="G933" s="37">
        <v>22995.200000000001</v>
      </c>
      <c r="H933" s="3"/>
      <c r="J933" s="9"/>
    </row>
    <row r="934" spans="1:10" ht="31.5" x14ac:dyDescent="0.2">
      <c r="A934" s="2" t="s">
        <v>240</v>
      </c>
      <c r="B934" s="30" t="s">
        <v>56</v>
      </c>
      <c r="C934" s="30" t="s">
        <v>29</v>
      </c>
      <c r="D934" s="30" t="s">
        <v>26</v>
      </c>
      <c r="E934" s="30" t="s">
        <v>367</v>
      </c>
      <c r="F934" s="30"/>
      <c r="G934" s="37">
        <f>G935</f>
        <v>85639.9</v>
      </c>
      <c r="H934" s="3"/>
    </row>
    <row r="935" spans="1:10" ht="31.5" x14ac:dyDescent="0.2">
      <c r="A935" s="2" t="s">
        <v>156</v>
      </c>
      <c r="B935" s="30" t="s">
        <v>56</v>
      </c>
      <c r="C935" s="30" t="s">
        <v>29</v>
      </c>
      <c r="D935" s="30" t="s">
        <v>26</v>
      </c>
      <c r="E935" s="30" t="s">
        <v>367</v>
      </c>
      <c r="F935" s="30" t="s">
        <v>105</v>
      </c>
      <c r="G935" s="37">
        <f>G936</f>
        <v>85639.9</v>
      </c>
      <c r="H935" s="3"/>
    </row>
    <row r="936" spans="1:10" ht="33.75" customHeight="1" x14ac:dyDescent="0.2">
      <c r="A936" s="2" t="s">
        <v>107</v>
      </c>
      <c r="B936" s="30" t="s">
        <v>56</v>
      </c>
      <c r="C936" s="30" t="s">
        <v>29</v>
      </c>
      <c r="D936" s="30" t="s">
        <v>26</v>
      </c>
      <c r="E936" s="30" t="s">
        <v>367</v>
      </c>
      <c r="F936" s="30" t="s">
        <v>106</v>
      </c>
      <c r="G936" s="37">
        <v>85639.9</v>
      </c>
      <c r="H936" s="3"/>
      <c r="J936" s="9"/>
    </row>
    <row r="937" spans="1:10" ht="47.25" x14ac:dyDescent="0.2">
      <c r="A937" s="2" t="s">
        <v>386</v>
      </c>
      <c r="B937" s="30" t="s">
        <v>56</v>
      </c>
      <c r="C937" s="30" t="s">
        <v>29</v>
      </c>
      <c r="D937" s="30" t="s">
        <v>26</v>
      </c>
      <c r="E937" s="32" t="s">
        <v>380</v>
      </c>
      <c r="F937" s="30"/>
      <c r="G937" s="37">
        <f>G938</f>
        <v>98724.7</v>
      </c>
      <c r="H937" s="3"/>
    </row>
    <row r="938" spans="1:10" ht="63" x14ac:dyDescent="0.2">
      <c r="A938" s="2" t="s">
        <v>379</v>
      </c>
      <c r="B938" s="30" t="s">
        <v>56</v>
      </c>
      <c r="C938" s="30" t="s">
        <v>29</v>
      </c>
      <c r="D938" s="30" t="s">
        <v>26</v>
      </c>
      <c r="E938" s="30" t="s">
        <v>378</v>
      </c>
      <c r="F938" s="30"/>
      <c r="G938" s="37">
        <f>G939</f>
        <v>98724.7</v>
      </c>
      <c r="H938" s="3"/>
    </row>
    <row r="939" spans="1:10" ht="31.5" x14ac:dyDescent="0.2">
      <c r="A939" s="2" t="s">
        <v>156</v>
      </c>
      <c r="B939" s="30" t="s">
        <v>56</v>
      </c>
      <c r="C939" s="30" t="s">
        <v>29</v>
      </c>
      <c r="D939" s="30" t="s">
        <v>26</v>
      </c>
      <c r="E939" s="30" t="s">
        <v>378</v>
      </c>
      <c r="F939" s="30" t="s">
        <v>105</v>
      </c>
      <c r="G939" s="37">
        <f>G940</f>
        <v>98724.7</v>
      </c>
      <c r="H939" s="3"/>
    </row>
    <row r="940" spans="1:10" ht="33.75" customHeight="1" x14ac:dyDescent="0.2">
      <c r="A940" s="2" t="s">
        <v>107</v>
      </c>
      <c r="B940" s="30" t="s">
        <v>56</v>
      </c>
      <c r="C940" s="30" t="s">
        <v>29</v>
      </c>
      <c r="D940" s="30" t="s">
        <v>26</v>
      </c>
      <c r="E940" s="30" t="s">
        <v>378</v>
      </c>
      <c r="F940" s="30" t="s">
        <v>106</v>
      </c>
      <c r="G940" s="37">
        <v>98724.7</v>
      </c>
      <c r="H940" s="3"/>
    </row>
    <row r="941" spans="1:10" ht="18.600000000000001" customHeight="1" x14ac:dyDescent="0.2">
      <c r="A941" s="2" t="s">
        <v>234</v>
      </c>
      <c r="B941" s="30" t="s">
        <v>56</v>
      </c>
      <c r="C941" s="30" t="s">
        <v>29</v>
      </c>
      <c r="D941" s="30" t="s">
        <v>26</v>
      </c>
      <c r="E941" s="30" t="s">
        <v>146</v>
      </c>
      <c r="F941" s="28"/>
      <c r="G941" s="37">
        <f>G942</f>
        <v>876.4</v>
      </c>
      <c r="H941" s="3"/>
    </row>
    <row r="942" spans="1:10" ht="33.75" customHeight="1" x14ac:dyDescent="0.2">
      <c r="A942" s="2" t="s">
        <v>235</v>
      </c>
      <c r="B942" s="30" t="s">
        <v>56</v>
      </c>
      <c r="C942" s="30" t="s">
        <v>29</v>
      </c>
      <c r="D942" s="30" t="s">
        <v>26</v>
      </c>
      <c r="E942" s="30" t="s">
        <v>147</v>
      </c>
      <c r="F942" s="28"/>
      <c r="G942" s="37">
        <f>G943</f>
        <v>876.4</v>
      </c>
      <c r="H942" s="3"/>
    </row>
    <row r="943" spans="1:10" ht="33.75" customHeight="1" x14ac:dyDescent="0.2">
      <c r="A943" s="2" t="s">
        <v>236</v>
      </c>
      <c r="B943" s="30" t="s">
        <v>56</v>
      </c>
      <c r="C943" s="30" t="s">
        <v>29</v>
      </c>
      <c r="D943" s="30" t="s">
        <v>26</v>
      </c>
      <c r="E943" s="30" t="s">
        <v>148</v>
      </c>
      <c r="F943" s="28"/>
      <c r="G943" s="37">
        <f>G944</f>
        <v>876.4</v>
      </c>
      <c r="H943" s="3"/>
    </row>
    <row r="944" spans="1:10" ht="34.15" customHeight="1" x14ac:dyDescent="0.2">
      <c r="A944" s="2" t="s">
        <v>156</v>
      </c>
      <c r="B944" s="30" t="s">
        <v>56</v>
      </c>
      <c r="C944" s="30" t="s">
        <v>29</v>
      </c>
      <c r="D944" s="30" t="s">
        <v>26</v>
      </c>
      <c r="E944" s="30" t="s">
        <v>148</v>
      </c>
      <c r="F944" s="30" t="s">
        <v>105</v>
      </c>
      <c r="G944" s="37">
        <f>G945</f>
        <v>876.4</v>
      </c>
      <c r="H944" s="3"/>
    </row>
    <row r="945" spans="1:11" ht="33" customHeight="1" x14ac:dyDescent="0.2">
      <c r="A945" s="2" t="s">
        <v>107</v>
      </c>
      <c r="B945" s="30" t="s">
        <v>56</v>
      </c>
      <c r="C945" s="30" t="s">
        <v>29</v>
      </c>
      <c r="D945" s="30" t="s">
        <v>26</v>
      </c>
      <c r="E945" s="30" t="s">
        <v>148</v>
      </c>
      <c r="F945" s="30" t="s">
        <v>106</v>
      </c>
      <c r="G945" s="37">
        <v>876.4</v>
      </c>
      <c r="H945" s="3"/>
    </row>
    <row r="946" spans="1:11" ht="18.75" customHeight="1" x14ac:dyDescent="0.2">
      <c r="A946" s="2" t="s">
        <v>39</v>
      </c>
      <c r="B946" s="30" t="s">
        <v>56</v>
      </c>
      <c r="C946" s="30" t="s">
        <v>45</v>
      </c>
      <c r="D946" s="30"/>
      <c r="E946" s="30"/>
      <c r="F946" s="30"/>
      <c r="G946" s="37">
        <f>G947</f>
        <v>25865.100000000002</v>
      </c>
      <c r="H946" s="3"/>
    </row>
    <row r="947" spans="1:11" ht="15.75" x14ac:dyDescent="0.2">
      <c r="A947" s="2" t="s">
        <v>320</v>
      </c>
      <c r="B947" s="30" t="s">
        <v>56</v>
      </c>
      <c r="C947" s="30" t="s">
        <v>45</v>
      </c>
      <c r="D947" s="30" t="s">
        <v>26</v>
      </c>
      <c r="E947" s="30"/>
      <c r="F947" s="30"/>
      <c r="G947" s="37">
        <f>G948</f>
        <v>25865.100000000002</v>
      </c>
      <c r="H947" s="3"/>
    </row>
    <row r="948" spans="1:11" ht="32.25" customHeight="1" x14ac:dyDescent="0.2">
      <c r="A948" s="2" t="s">
        <v>333</v>
      </c>
      <c r="B948" s="30" t="s">
        <v>56</v>
      </c>
      <c r="C948" s="30" t="s">
        <v>45</v>
      </c>
      <c r="D948" s="30" t="s">
        <v>26</v>
      </c>
      <c r="E948" s="30" t="s">
        <v>139</v>
      </c>
      <c r="F948" s="30"/>
      <c r="G948" s="37">
        <f>G949</f>
        <v>25865.100000000002</v>
      </c>
      <c r="H948" s="3"/>
    </row>
    <row r="949" spans="1:11" ht="31.5" x14ac:dyDescent="0.2">
      <c r="A949" s="2" t="s">
        <v>120</v>
      </c>
      <c r="B949" s="30" t="s">
        <v>56</v>
      </c>
      <c r="C949" s="30" t="s">
        <v>45</v>
      </c>
      <c r="D949" s="30" t="s">
        <v>26</v>
      </c>
      <c r="E949" s="30" t="s">
        <v>140</v>
      </c>
      <c r="F949" s="30"/>
      <c r="G949" s="37">
        <f>G950+G952</f>
        <v>25865.100000000002</v>
      </c>
      <c r="H949" s="3"/>
    </row>
    <row r="950" spans="1:11" ht="31.5" x14ac:dyDescent="0.2">
      <c r="A950" s="2" t="s">
        <v>156</v>
      </c>
      <c r="B950" s="30" t="s">
        <v>56</v>
      </c>
      <c r="C950" s="30" t="s">
        <v>45</v>
      </c>
      <c r="D950" s="30" t="s">
        <v>26</v>
      </c>
      <c r="E950" s="30" t="s">
        <v>140</v>
      </c>
      <c r="F950" s="30" t="s">
        <v>105</v>
      </c>
      <c r="G950" s="37">
        <f>G951</f>
        <v>24928.400000000001</v>
      </c>
      <c r="H950" s="3"/>
    </row>
    <row r="951" spans="1:11" ht="32.25" customHeight="1" x14ac:dyDescent="0.2">
      <c r="A951" s="2" t="s">
        <v>107</v>
      </c>
      <c r="B951" s="30" t="s">
        <v>56</v>
      </c>
      <c r="C951" s="30" t="s">
        <v>45</v>
      </c>
      <c r="D951" s="30" t="s">
        <v>26</v>
      </c>
      <c r="E951" s="30" t="s">
        <v>140</v>
      </c>
      <c r="F951" s="30" t="s">
        <v>106</v>
      </c>
      <c r="G951" s="37">
        <v>24928.400000000001</v>
      </c>
      <c r="H951" s="3"/>
      <c r="J951" s="9"/>
      <c r="K951" s="9"/>
    </row>
    <row r="952" spans="1:11" ht="36" customHeight="1" x14ac:dyDescent="0.2">
      <c r="A952" s="2" t="s">
        <v>193</v>
      </c>
      <c r="B952" s="30" t="s">
        <v>56</v>
      </c>
      <c r="C952" s="30" t="s">
        <v>45</v>
      </c>
      <c r="D952" s="30" t="s">
        <v>26</v>
      </c>
      <c r="E952" s="30" t="s">
        <v>140</v>
      </c>
      <c r="F952" s="30" t="s">
        <v>77</v>
      </c>
      <c r="G952" s="37">
        <f>G953</f>
        <v>936.7</v>
      </c>
      <c r="H952" s="3"/>
    </row>
    <row r="953" spans="1:11" ht="18.75" customHeight="1" x14ac:dyDescent="0.2">
      <c r="A953" s="2" t="s">
        <v>51</v>
      </c>
      <c r="B953" s="30" t="s">
        <v>56</v>
      </c>
      <c r="C953" s="30" t="s">
        <v>45</v>
      </c>
      <c r="D953" s="30" t="s">
        <v>26</v>
      </c>
      <c r="E953" s="30" t="s">
        <v>140</v>
      </c>
      <c r="F953" s="30" t="s">
        <v>113</v>
      </c>
      <c r="G953" s="37">
        <v>936.7</v>
      </c>
      <c r="H953" s="3"/>
      <c r="J953" s="9"/>
    </row>
    <row r="954" spans="1:11" ht="15.75" x14ac:dyDescent="0.2">
      <c r="A954" s="2"/>
      <c r="B954" s="30"/>
      <c r="C954" s="30"/>
      <c r="D954" s="30"/>
      <c r="E954" s="30"/>
      <c r="F954" s="30"/>
      <c r="G954" s="37"/>
      <c r="H954" s="3"/>
    </row>
    <row r="955" spans="1:11" ht="15.75" x14ac:dyDescent="0.2">
      <c r="A955" s="16" t="s">
        <v>305</v>
      </c>
      <c r="B955" s="28" t="s">
        <v>44</v>
      </c>
      <c r="C955" s="28"/>
      <c r="D955" s="28"/>
      <c r="E955" s="28"/>
      <c r="F955" s="29"/>
      <c r="G955" s="36">
        <f>G956</f>
        <v>21497.200000000001</v>
      </c>
      <c r="H955" s="7"/>
    </row>
    <row r="956" spans="1:11" ht="15.75" x14ac:dyDescent="0.2">
      <c r="A956" s="2" t="s">
        <v>2</v>
      </c>
      <c r="B956" s="30" t="s">
        <v>44</v>
      </c>
      <c r="C956" s="30" t="s">
        <v>27</v>
      </c>
      <c r="D956" s="30"/>
      <c r="E956" s="30"/>
      <c r="F956" s="33"/>
      <c r="G956" s="37">
        <f>G957+G969</f>
        <v>21497.200000000001</v>
      </c>
      <c r="H956" s="3"/>
    </row>
    <row r="957" spans="1:11" ht="63" x14ac:dyDescent="0.2">
      <c r="A957" s="2" t="s">
        <v>95</v>
      </c>
      <c r="B957" s="30" t="s">
        <v>44</v>
      </c>
      <c r="C957" s="30" t="s">
        <v>27</v>
      </c>
      <c r="D957" s="30" t="s">
        <v>32</v>
      </c>
      <c r="E957" s="30"/>
      <c r="F957" s="33"/>
      <c r="G957" s="37">
        <f>G958</f>
        <v>17525</v>
      </c>
      <c r="H957" s="3"/>
    </row>
    <row r="958" spans="1:11" ht="31.5" x14ac:dyDescent="0.2">
      <c r="A958" s="2" t="s">
        <v>86</v>
      </c>
      <c r="B958" s="30" t="s">
        <v>44</v>
      </c>
      <c r="C958" s="30" t="s">
        <v>27</v>
      </c>
      <c r="D958" s="30" t="s">
        <v>32</v>
      </c>
      <c r="E958" s="30" t="s">
        <v>222</v>
      </c>
      <c r="F958" s="30"/>
      <c r="G958" s="37">
        <f>G959+G966</f>
        <v>17525</v>
      </c>
      <c r="H958" s="3"/>
    </row>
    <row r="959" spans="1:11" ht="31.5" x14ac:dyDescent="0.2">
      <c r="A959" s="2" t="s">
        <v>87</v>
      </c>
      <c r="B959" s="30" t="s">
        <v>44</v>
      </c>
      <c r="C959" s="30" t="s">
        <v>27</v>
      </c>
      <c r="D959" s="30" t="s">
        <v>32</v>
      </c>
      <c r="E959" s="30" t="s">
        <v>223</v>
      </c>
      <c r="F959" s="30"/>
      <c r="G959" s="37">
        <f>G960+G962+G964</f>
        <v>11248</v>
      </c>
      <c r="H959" s="3"/>
    </row>
    <row r="960" spans="1:11" ht="78.75" x14ac:dyDescent="0.2">
      <c r="A960" s="2" t="s">
        <v>94</v>
      </c>
      <c r="B960" s="30" t="s">
        <v>44</v>
      </c>
      <c r="C960" s="30" t="s">
        <v>27</v>
      </c>
      <c r="D960" s="30" t="s">
        <v>32</v>
      </c>
      <c r="E960" s="30" t="s">
        <v>223</v>
      </c>
      <c r="F960" s="30" t="s">
        <v>63</v>
      </c>
      <c r="G960" s="37">
        <f>G961</f>
        <v>11162</v>
      </c>
      <c r="H960" s="3"/>
    </row>
    <row r="961" spans="1:10" ht="33" customHeight="1" x14ac:dyDescent="0.2">
      <c r="A961" s="2" t="s">
        <v>103</v>
      </c>
      <c r="B961" s="30" t="s">
        <v>44</v>
      </c>
      <c r="C961" s="30" t="s">
        <v>27</v>
      </c>
      <c r="D961" s="30" t="s">
        <v>32</v>
      </c>
      <c r="E961" s="30" t="s">
        <v>223</v>
      </c>
      <c r="F961" s="30" t="s">
        <v>102</v>
      </c>
      <c r="G961" s="37">
        <v>11162</v>
      </c>
      <c r="H961" s="3"/>
    </row>
    <row r="962" spans="1:10" ht="31.5" x14ac:dyDescent="0.2">
      <c r="A962" s="2" t="s">
        <v>156</v>
      </c>
      <c r="B962" s="30" t="s">
        <v>44</v>
      </c>
      <c r="C962" s="30" t="s">
        <v>27</v>
      </c>
      <c r="D962" s="30" t="s">
        <v>32</v>
      </c>
      <c r="E962" s="30" t="s">
        <v>223</v>
      </c>
      <c r="F962" s="30" t="s">
        <v>105</v>
      </c>
      <c r="G962" s="37">
        <f>G963</f>
        <v>80</v>
      </c>
      <c r="H962" s="3"/>
    </row>
    <row r="963" spans="1:10" ht="33" customHeight="1" x14ac:dyDescent="0.2">
      <c r="A963" s="2" t="s">
        <v>107</v>
      </c>
      <c r="B963" s="30" t="s">
        <v>44</v>
      </c>
      <c r="C963" s="30" t="s">
        <v>27</v>
      </c>
      <c r="D963" s="30" t="s">
        <v>32</v>
      </c>
      <c r="E963" s="30" t="s">
        <v>223</v>
      </c>
      <c r="F963" s="30" t="s">
        <v>106</v>
      </c>
      <c r="G963" s="37">
        <v>80</v>
      </c>
      <c r="H963" s="3"/>
    </row>
    <row r="964" spans="1:10" ht="16.5" customHeight="1" x14ac:dyDescent="0.2">
      <c r="A964" s="2" t="s">
        <v>112</v>
      </c>
      <c r="B964" s="30" t="s">
        <v>44</v>
      </c>
      <c r="C964" s="30" t="s">
        <v>27</v>
      </c>
      <c r="D964" s="30" t="s">
        <v>32</v>
      </c>
      <c r="E964" s="30" t="s">
        <v>223</v>
      </c>
      <c r="F964" s="30" t="s">
        <v>111</v>
      </c>
      <c r="G964" s="37">
        <f>G965</f>
        <v>6</v>
      </c>
      <c r="H964" s="3"/>
    </row>
    <row r="965" spans="1:10" ht="15" customHeight="1" x14ac:dyDescent="0.2">
      <c r="A965" s="2" t="s">
        <v>88</v>
      </c>
      <c r="B965" s="30" t="s">
        <v>44</v>
      </c>
      <c r="C965" s="30" t="s">
        <v>27</v>
      </c>
      <c r="D965" s="30" t="s">
        <v>32</v>
      </c>
      <c r="E965" s="30" t="s">
        <v>223</v>
      </c>
      <c r="F965" s="30" t="s">
        <v>89</v>
      </c>
      <c r="G965" s="37">
        <v>6</v>
      </c>
      <c r="H965" s="3"/>
    </row>
    <row r="966" spans="1:10" ht="31.5" x14ac:dyDescent="0.2">
      <c r="A966" s="2" t="s">
        <v>34</v>
      </c>
      <c r="B966" s="30" t="s">
        <v>44</v>
      </c>
      <c r="C966" s="30" t="s">
        <v>27</v>
      </c>
      <c r="D966" s="30" t="s">
        <v>32</v>
      </c>
      <c r="E966" s="30" t="s">
        <v>233</v>
      </c>
      <c r="F966" s="30"/>
      <c r="G966" s="37">
        <f>G967</f>
        <v>6277</v>
      </c>
      <c r="H966" s="3"/>
    </row>
    <row r="967" spans="1:10" ht="78.75" x14ac:dyDescent="0.2">
      <c r="A967" s="2" t="s">
        <v>94</v>
      </c>
      <c r="B967" s="30" t="s">
        <v>44</v>
      </c>
      <c r="C967" s="30" t="s">
        <v>27</v>
      </c>
      <c r="D967" s="30" t="s">
        <v>32</v>
      </c>
      <c r="E967" s="30" t="s">
        <v>233</v>
      </c>
      <c r="F967" s="30" t="s">
        <v>63</v>
      </c>
      <c r="G967" s="37">
        <f>G968</f>
        <v>6277</v>
      </c>
      <c r="H967" s="3"/>
    </row>
    <row r="968" spans="1:10" ht="32.25" customHeight="1" x14ac:dyDescent="0.2">
      <c r="A968" s="2" t="s">
        <v>103</v>
      </c>
      <c r="B968" s="30" t="s">
        <v>44</v>
      </c>
      <c r="C968" s="30" t="s">
        <v>27</v>
      </c>
      <c r="D968" s="30" t="s">
        <v>32</v>
      </c>
      <c r="E968" s="30" t="s">
        <v>233</v>
      </c>
      <c r="F968" s="30" t="s">
        <v>102</v>
      </c>
      <c r="G968" s="37">
        <v>6277</v>
      </c>
      <c r="H968" s="3"/>
    </row>
    <row r="969" spans="1:10" ht="18" customHeight="1" x14ac:dyDescent="0.2">
      <c r="A969" s="2" t="s">
        <v>4</v>
      </c>
      <c r="B969" s="30" t="s">
        <v>44</v>
      </c>
      <c r="C969" s="30" t="s">
        <v>27</v>
      </c>
      <c r="D969" s="30" t="s">
        <v>59</v>
      </c>
      <c r="E969" s="30"/>
      <c r="F969" s="30"/>
      <c r="G969" s="37">
        <f>G976+G970</f>
        <v>3972.2</v>
      </c>
      <c r="H969" s="3"/>
    </row>
    <row r="970" spans="1:10" ht="47.25" customHeight="1" x14ac:dyDescent="0.2">
      <c r="A970" s="2" t="s">
        <v>335</v>
      </c>
      <c r="B970" s="30" t="s">
        <v>44</v>
      </c>
      <c r="C970" s="30" t="s">
        <v>27</v>
      </c>
      <c r="D970" s="30" t="s">
        <v>59</v>
      </c>
      <c r="E970" s="30" t="s">
        <v>127</v>
      </c>
      <c r="F970" s="30"/>
      <c r="G970" s="37">
        <f>G971</f>
        <v>1387.2</v>
      </c>
      <c r="H970" s="3"/>
    </row>
    <row r="971" spans="1:10" ht="31.5" x14ac:dyDescent="0.2">
      <c r="A971" s="2" t="s">
        <v>120</v>
      </c>
      <c r="B971" s="30" t="s">
        <v>44</v>
      </c>
      <c r="C971" s="30" t="s">
        <v>27</v>
      </c>
      <c r="D971" s="30" t="s">
        <v>59</v>
      </c>
      <c r="E971" s="30" t="s">
        <v>128</v>
      </c>
      <c r="F971" s="30"/>
      <c r="G971" s="37">
        <f>G972+G974</f>
        <v>1387.2</v>
      </c>
      <c r="H971" s="3"/>
    </row>
    <row r="972" spans="1:10" ht="78.75" x14ac:dyDescent="0.2">
      <c r="A972" s="2" t="s">
        <v>94</v>
      </c>
      <c r="B972" s="30" t="s">
        <v>44</v>
      </c>
      <c r="C972" s="30" t="s">
        <v>27</v>
      </c>
      <c r="D972" s="30" t="s">
        <v>59</v>
      </c>
      <c r="E972" s="30" t="s">
        <v>128</v>
      </c>
      <c r="F972" s="30" t="s">
        <v>63</v>
      </c>
      <c r="G972" s="37">
        <f>G973</f>
        <v>237.2</v>
      </c>
      <c r="H972" s="3"/>
    </row>
    <row r="973" spans="1:10" ht="33" customHeight="1" x14ac:dyDescent="0.2">
      <c r="A973" s="2" t="s">
        <v>103</v>
      </c>
      <c r="B973" s="30" t="s">
        <v>44</v>
      </c>
      <c r="C973" s="30" t="s">
        <v>27</v>
      </c>
      <c r="D973" s="30" t="s">
        <v>59</v>
      </c>
      <c r="E973" s="30" t="s">
        <v>128</v>
      </c>
      <c r="F973" s="30" t="s">
        <v>102</v>
      </c>
      <c r="G973" s="37">
        <v>237.2</v>
      </c>
      <c r="H973" s="3"/>
      <c r="J973" s="9"/>
    </row>
    <row r="974" spans="1:10" ht="31.5" x14ac:dyDescent="0.2">
      <c r="A974" s="2" t="s">
        <v>156</v>
      </c>
      <c r="B974" s="30" t="s">
        <v>44</v>
      </c>
      <c r="C974" s="30" t="s">
        <v>27</v>
      </c>
      <c r="D974" s="30" t="s">
        <v>59</v>
      </c>
      <c r="E974" s="30" t="s">
        <v>128</v>
      </c>
      <c r="F974" s="30" t="s">
        <v>105</v>
      </c>
      <c r="G974" s="37">
        <f>G975</f>
        <v>1150</v>
      </c>
      <c r="H974" s="3"/>
    </row>
    <row r="975" spans="1:10" ht="33.75" customHeight="1" x14ac:dyDescent="0.2">
      <c r="A975" s="2" t="s">
        <v>107</v>
      </c>
      <c r="B975" s="30" t="s">
        <v>44</v>
      </c>
      <c r="C975" s="30" t="s">
        <v>27</v>
      </c>
      <c r="D975" s="30" t="s">
        <v>59</v>
      </c>
      <c r="E975" s="30" t="s">
        <v>128</v>
      </c>
      <c r="F975" s="30" t="s">
        <v>106</v>
      </c>
      <c r="G975" s="37">
        <v>1150</v>
      </c>
      <c r="H975" s="3"/>
    </row>
    <row r="976" spans="1:10" ht="15.75" x14ac:dyDescent="0.2">
      <c r="A976" s="2" t="s">
        <v>234</v>
      </c>
      <c r="B976" s="30" t="s">
        <v>44</v>
      </c>
      <c r="C976" s="30" t="s">
        <v>27</v>
      </c>
      <c r="D976" s="30" t="s">
        <v>59</v>
      </c>
      <c r="E976" s="30" t="s">
        <v>146</v>
      </c>
      <c r="F976" s="28"/>
      <c r="G976" s="37">
        <f>G977</f>
        <v>2585</v>
      </c>
      <c r="H976" s="3"/>
    </row>
    <row r="977" spans="1:8" ht="31.5" x14ac:dyDescent="0.2">
      <c r="A977" s="2" t="s">
        <v>235</v>
      </c>
      <c r="B977" s="30" t="s">
        <v>44</v>
      </c>
      <c r="C977" s="30" t="s">
        <v>27</v>
      </c>
      <c r="D977" s="30" t="s">
        <v>59</v>
      </c>
      <c r="E977" s="30" t="s">
        <v>147</v>
      </c>
      <c r="F977" s="28"/>
      <c r="G977" s="37">
        <f>G978</f>
        <v>2585</v>
      </c>
      <c r="H977" s="3"/>
    </row>
    <row r="978" spans="1:8" ht="31.5" x14ac:dyDescent="0.2">
      <c r="A978" s="2" t="s">
        <v>237</v>
      </c>
      <c r="B978" s="30" t="s">
        <v>44</v>
      </c>
      <c r="C978" s="30" t="s">
        <v>27</v>
      </c>
      <c r="D978" s="30" t="s">
        <v>59</v>
      </c>
      <c r="E978" s="30" t="s">
        <v>148</v>
      </c>
      <c r="F978" s="28"/>
      <c r="G978" s="37">
        <f>G979</f>
        <v>2585</v>
      </c>
      <c r="H978" s="3"/>
    </row>
    <row r="979" spans="1:8" ht="31.5" x14ac:dyDescent="0.2">
      <c r="A979" s="2" t="s">
        <v>156</v>
      </c>
      <c r="B979" s="30" t="s">
        <v>44</v>
      </c>
      <c r="C979" s="30" t="s">
        <v>27</v>
      </c>
      <c r="D979" s="30" t="s">
        <v>59</v>
      </c>
      <c r="E979" s="30" t="s">
        <v>148</v>
      </c>
      <c r="F979" s="30" t="s">
        <v>105</v>
      </c>
      <c r="G979" s="37">
        <f>G980</f>
        <v>2585</v>
      </c>
      <c r="H979" s="3"/>
    </row>
    <row r="980" spans="1:8" ht="33" customHeight="1" x14ac:dyDescent="0.2">
      <c r="A980" s="2" t="s">
        <v>107</v>
      </c>
      <c r="B980" s="30" t="s">
        <v>44</v>
      </c>
      <c r="C980" s="30" t="s">
        <v>27</v>
      </c>
      <c r="D980" s="30" t="s">
        <v>59</v>
      </c>
      <c r="E980" s="30" t="s">
        <v>148</v>
      </c>
      <c r="F980" s="30" t="s">
        <v>106</v>
      </c>
      <c r="G980" s="37">
        <f>2585</f>
        <v>2585</v>
      </c>
      <c r="H980" s="3"/>
    </row>
    <row r="981" spans="1:8" ht="18.600000000000001" customHeight="1" x14ac:dyDescent="0.3">
      <c r="B981" s="27"/>
      <c r="C981" s="27"/>
      <c r="D981" s="27"/>
      <c r="E981" s="27"/>
      <c r="G981" s="44" t="s">
        <v>388</v>
      </c>
    </row>
    <row r="982" spans="1:8" ht="21" customHeight="1" x14ac:dyDescent="0.2">
      <c r="G982" s="9">
        <f>G7+G125+G205+G366+G412+G487+G510+G707+G727+G853+G955</f>
        <v>8362235.4999999991</v>
      </c>
    </row>
    <row r="983" spans="1:8" x14ac:dyDescent="0.2">
      <c r="E983" s="34"/>
      <c r="G983" s="18"/>
      <c r="H983" s="8"/>
    </row>
    <row r="984" spans="1:8" x14ac:dyDescent="0.2">
      <c r="G984" s="9"/>
      <c r="H984" s="9"/>
    </row>
    <row r="985" spans="1:8" x14ac:dyDescent="0.2">
      <c r="G985" s="9"/>
      <c r="H985" s="9"/>
    </row>
    <row r="986" spans="1:8" x14ac:dyDescent="0.2">
      <c r="A986" s="9"/>
      <c r="G986" s="9"/>
      <c r="H986" s="9"/>
    </row>
    <row r="987" spans="1:8" x14ac:dyDescent="0.2">
      <c r="A987" s="15"/>
      <c r="G987" s="10"/>
      <c r="H987" s="10"/>
    </row>
    <row r="988" spans="1:8" x14ac:dyDescent="0.2">
      <c r="A988" s="15"/>
      <c r="G988" s="9"/>
      <c r="H988" s="9"/>
    </row>
    <row r="989" spans="1:8" x14ac:dyDescent="0.2">
      <c r="G989" s="9"/>
      <c r="H989" s="9"/>
    </row>
    <row r="990" spans="1:8" x14ac:dyDescent="0.2">
      <c r="G990" s="10"/>
      <c r="H990" s="10"/>
    </row>
    <row r="991" spans="1:8" x14ac:dyDescent="0.2">
      <c r="G991" s="11"/>
      <c r="H991" s="11"/>
    </row>
    <row r="993" spans="1:8" x14ac:dyDescent="0.2">
      <c r="G993" s="9"/>
    </row>
    <row r="994" spans="1:8" x14ac:dyDescent="0.2">
      <c r="A994" s="21"/>
    </row>
    <row r="995" spans="1:8" x14ac:dyDescent="0.2">
      <c r="A995" s="22"/>
    </row>
    <row r="996" spans="1:8" x14ac:dyDescent="0.2">
      <c r="A996" s="19"/>
    </row>
    <row r="999" spans="1:8" x14ac:dyDescent="0.2">
      <c r="A999" s="14"/>
    </row>
    <row r="1005" spans="1:8" x14ac:dyDescent="0.2">
      <c r="G1005" s="9"/>
      <c r="H1005" s="9"/>
    </row>
    <row r="1007" spans="1:8" x14ac:dyDescent="0.2">
      <c r="G1007" s="9"/>
      <c r="H1007" s="9"/>
    </row>
    <row r="1009" spans="7:8" x14ac:dyDescent="0.2">
      <c r="G1009" s="12"/>
      <c r="H1009" s="12"/>
    </row>
    <row r="1010" spans="7:8" x14ac:dyDescent="0.2">
      <c r="G1010" s="13"/>
      <c r="H1010" s="13"/>
    </row>
    <row r="1011" spans="7:8" x14ac:dyDescent="0.2">
      <c r="G1011" s="13"/>
      <c r="H1011" s="13"/>
    </row>
    <row r="1012" spans="7:8" x14ac:dyDescent="0.2">
      <c r="G1012" s="13"/>
      <c r="H1012" s="13"/>
    </row>
    <row r="1013" spans="7:8" x14ac:dyDescent="0.2">
      <c r="G1013" s="13"/>
      <c r="H1013" s="13"/>
    </row>
    <row r="1014" spans="7:8" x14ac:dyDescent="0.2">
      <c r="G1014" s="13"/>
      <c r="H1014" s="13"/>
    </row>
    <row r="1015" spans="7:8" x14ac:dyDescent="0.2">
      <c r="G1015" s="9"/>
      <c r="H1015" s="9"/>
    </row>
    <row r="1016" spans="7:8" x14ac:dyDescent="0.2">
      <c r="G1016" s="9"/>
      <c r="H1016" s="9"/>
    </row>
    <row r="1017" spans="7:8" x14ac:dyDescent="0.2">
      <c r="G1017" s="9"/>
    </row>
  </sheetData>
  <mergeCells count="4">
    <mergeCell ref="B2:G2"/>
    <mergeCell ref="B3:G3"/>
    <mergeCell ref="A4:G4"/>
    <mergeCell ref="B1:G1"/>
  </mergeCells>
  <phoneticPr fontId="1" type="noConversion"/>
  <pageMargins left="0.51181102362204722" right="0.31496062992125984" top="0.51181102362204722" bottom="0.31496062992125984" header="0.27559055118110237" footer="0.19685039370078741"/>
  <pageSetup paperSize="9" scale="97" firstPageNumber="3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4" sqref="E14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ведомственная</vt:lpstr>
      <vt:lpstr>Лист1</vt:lpstr>
      <vt:lpstr>ведомственная!Область_печати</vt:lpstr>
    </vt:vector>
  </TitlesOfParts>
  <Company>МУ "Финансовое управление"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Швец</dc:creator>
  <cp:lastModifiedBy>Ольга С. Красникова</cp:lastModifiedBy>
  <cp:lastPrinted>2026-08-21T09:49:35Z</cp:lastPrinted>
  <dcterms:created xsi:type="dcterms:W3CDTF">2006-12-07T08:41:55Z</dcterms:created>
  <dcterms:modified xsi:type="dcterms:W3CDTF">2026-08-27T06:44:19Z</dcterms:modified>
</cp:coreProperties>
</file>